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32760" windowWidth="10275" windowHeight="8085" activeTab="0"/>
  </bookViews>
  <sheets>
    <sheet name="その他の事業あり" sheetId="1" r:id="rId1"/>
    <sheet name="注記" sheetId="2" r:id="rId2"/>
  </sheets>
  <definedNames/>
  <calcPr fullCalcOnLoad="1"/>
</workbook>
</file>

<file path=xl/sharedStrings.xml><?xml version="1.0" encoding="utf-8"?>
<sst xmlns="http://schemas.openxmlformats.org/spreadsheetml/2006/main" count="240" uniqueCount="199">
  <si>
    <t>法人名：</t>
  </si>
  <si>
    <t>(単位：円)</t>
  </si>
  <si>
    <t>科　　目</t>
  </si>
  <si>
    <t>Ⅰ 経常収益</t>
  </si>
  <si>
    <t>事業収益</t>
  </si>
  <si>
    <t>その他収益</t>
  </si>
  <si>
    <t>1.</t>
  </si>
  <si>
    <t>給料手当</t>
  </si>
  <si>
    <t>法定福利費</t>
  </si>
  <si>
    <t>雑費</t>
  </si>
  <si>
    <t>受取助成金等</t>
  </si>
  <si>
    <t>会議費</t>
  </si>
  <si>
    <t>印刷製本費</t>
  </si>
  <si>
    <t>通信運搬費</t>
  </si>
  <si>
    <t>消耗品費</t>
  </si>
  <si>
    <t>賃借料</t>
  </si>
  <si>
    <t>諸謝金</t>
  </si>
  <si>
    <t>旅費交通費</t>
  </si>
  <si>
    <t>水道光熱費</t>
  </si>
  <si>
    <t>保険料</t>
  </si>
  <si>
    <t>租税公課</t>
  </si>
  <si>
    <t>月</t>
  </si>
  <si>
    <t>年</t>
  </si>
  <si>
    <t>日</t>
  </si>
  <si>
    <t>～</t>
  </si>
  <si>
    <t>減価償却費</t>
  </si>
  <si>
    <t>当期経常増減額</t>
  </si>
  <si>
    <t>Ⅲ 経常外収益</t>
  </si>
  <si>
    <t>過年度損益修正益</t>
  </si>
  <si>
    <t>　　経常外収益計</t>
  </si>
  <si>
    <t>Ⅳ 経常外費用</t>
  </si>
  <si>
    <t>過年度損益修正損</t>
  </si>
  <si>
    <t>　　経常外費用計</t>
  </si>
  <si>
    <t>まで</t>
  </si>
  <si>
    <t>特定非営利活動に係る事業</t>
  </si>
  <si>
    <t>その他の事業</t>
  </si>
  <si>
    <t>合　　計</t>
  </si>
  <si>
    <t>3.</t>
  </si>
  <si>
    <t>4.</t>
  </si>
  <si>
    <t>5.</t>
  </si>
  <si>
    <t>　</t>
  </si>
  <si>
    <t>　</t>
  </si>
  <si>
    <t> 　　　</t>
  </si>
  <si>
    <t>経理区分振替額</t>
  </si>
  <si>
    <t>当期正味財産増減額</t>
  </si>
  <si>
    <t> 　　</t>
  </si>
  <si>
    <t>次期繰越正味財産額</t>
  </si>
  <si>
    <r>
      <rPr>
        <b/>
        <u val="single"/>
        <sz val="16"/>
        <color indexed="8"/>
        <rFont val="ＭＳ Ｐ明朝"/>
        <family val="1"/>
      </rPr>
      <t>活動計算書</t>
    </r>
  </si>
  <si>
    <t>前期繰越正味財産額</t>
  </si>
  <si>
    <t>重要な会計方針</t>
  </si>
  <si>
    <t>　　</t>
  </si>
  <si>
    <t>有形固定資産は、法人税法の規定に基づいて定率法で償却をしています。</t>
  </si>
  <si>
    <t>2．</t>
  </si>
  <si>
    <t>(単位：円)</t>
  </si>
  <si>
    <t>Ａ事業</t>
  </si>
  <si>
    <t>Ｂ事業</t>
  </si>
  <si>
    <t>人件費</t>
  </si>
  <si>
    <t>人件費計</t>
  </si>
  <si>
    <t>（2）</t>
  </si>
  <si>
    <t>その他経費計</t>
  </si>
  <si>
    <t>固定資産の増減内訳</t>
  </si>
  <si>
    <t>固定資産の増減は以下の通りです。</t>
  </si>
  <si>
    <t>期首取得価額</t>
  </si>
  <si>
    <t>取得</t>
  </si>
  <si>
    <t>減少</t>
  </si>
  <si>
    <t>期末取得価額</t>
  </si>
  <si>
    <t>減価償却累計額</t>
  </si>
  <si>
    <t>期末帳簿価額</t>
  </si>
  <si>
    <t>有形固定資産</t>
  </si>
  <si>
    <t>什器備品</t>
  </si>
  <si>
    <t>借入金の増減内訳</t>
  </si>
  <si>
    <t>借入金の増減は以下の通りです。</t>
  </si>
  <si>
    <t>期首残高</t>
  </si>
  <si>
    <t>当期借入</t>
  </si>
  <si>
    <t>当期返済</t>
  </si>
  <si>
    <t>期末残高</t>
  </si>
  <si>
    <t>役員及びその近親者との取引の内容</t>
  </si>
  <si>
    <t>役員及びその近親者との取引は以下の通りです。</t>
  </si>
  <si>
    <t>(単位：円)</t>
  </si>
  <si>
    <t>科　目</t>
  </si>
  <si>
    <t>内役員及び近親者との取引</t>
  </si>
  <si>
    <t>車両運搬費</t>
  </si>
  <si>
    <t>長期借入金</t>
  </si>
  <si>
    <t>（活動計算書）</t>
  </si>
  <si>
    <t>受取寄附金</t>
  </si>
  <si>
    <t>計算書類の注記</t>
  </si>
  <si>
    <t>消費税等の会計処理は、税込方式によっています。</t>
  </si>
  <si>
    <t>活動計算書計</t>
  </si>
  <si>
    <t>（貸借対照表）</t>
  </si>
  <si>
    <t>貸借対照表計</t>
  </si>
  <si>
    <t>内　　容</t>
  </si>
  <si>
    <t>当期減少額</t>
  </si>
  <si>
    <t>備　　　考</t>
  </si>
  <si>
    <t>○○財団助成××××事業</t>
  </si>
  <si>
    <t>事業費と管理費の按分方法</t>
  </si>
  <si>
    <t>使途等が制約された寄付金等の内訳</t>
  </si>
  <si>
    <t>当期増加額</t>
  </si>
  <si>
    <t>計算書類に計上された金額</t>
  </si>
  <si>
    <t>事業部門計</t>
  </si>
  <si>
    <t>管理部門</t>
  </si>
  <si>
    <t>合計</t>
  </si>
  <si>
    <t>事業別損益の状況</t>
  </si>
  <si>
    <t>経常収益</t>
  </si>
  <si>
    <t>1.</t>
  </si>
  <si>
    <t>受取会費</t>
  </si>
  <si>
    <t>2.</t>
  </si>
  <si>
    <t>　経常収益計</t>
  </si>
  <si>
    <t>Ⅱ</t>
  </si>
  <si>
    <t>経常費用</t>
  </si>
  <si>
    <t>（1）</t>
  </si>
  <si>
    <t>　当期経常増減額</t>
  </si>
  <si>
    <t>事業別損益の状況は以下の通りです。</t>
  </si>
  <si>
    <t>○○被災者援助事業</t>
  </si>
  <si>
    <t>翌期に使用予定の支援用資金</t>
  </si>
  <si>
    <t>事業費の内訳</t>
  </si>
  <si>
    <t>事業費の区分は以下の通りです。</t>
  </si>
  <si>
    <t>事業費計</t>
  </si>
  <si>
    <t>1．</t>
  </si>
  <si>
    <t>（1）</t>
  </si>
  <si>
    <t>固定資産の減価償却の方法</t>
  </si>
  <si>
    <t>（2）</t>
  </si>
  <si>
    <t>消費税等の会計処理</t>
  </si>
  <si>
    <t>(単位：円)</t>
  </si>
  <si>
    <t>科　　目</t>
  </si>
  <si>
    <t>Ⅰ</t>
  </si>
  <si>
    <t>その他経費</t>
  </si>
  <si>
    <t>2．</t>
  </si>
  <si>
    <t>科　　目</t>
  </si>
  <si>
    <t>（1）</t>
  </si>
  <si>
    <t>人件費計</t>
  </si>
  <si>
    <t>（2）</t>
  </si>
  <si>
    <t>その他経費</t>
  </si>
  <si>
    <t>　事業費計</t>
  </si>
  <si>
    <t>3．</t>
  </si>
  <si>
    <t>使途等が制約された寄付金等の内訳は以下の通りです。当法人の正味財産は○○○○円ですが、そのうち○○○○円は、下記のように使途が特定されています。したがって使途が制約されていない正味財産は○○○○円です。</t>
  </si>
  <si>
    <t>(単位：円)</t>
  </si>
  <si>
    <t>4．</t>
  </si>
  <si>
    <t>(単位：円)</t>
  </si>
  <si>
    <t>科　　目</t>
  </si>
  <si>
    <t>　</t>
  </si>
  <si>
    <t>5．</t>
  </si>
  <si>
    <t>(単位：円)</t>
  </si>
  <si>
    <t>科　　目</t>
  </si>
  <si>
    <t>6．</t>
  </si>
  <si>
    <t>7．</t>
  </si>
  <si>
    <t>各事業の経費及び事業費と管理費に共通する経費のうち、○○○○及び○○○○については従事割合に基づき按分し、○○及び○○については使用割合に基づき按分しています。</t>
  </si>
  <si>
    <t>その他の事業</t>
  </si>
  <si>
    <t>Ｃ事業</t>
  </si>
  <si>
    <t>　経常費用計</t>
  </si>
  <si>
    <t>計算書類の作成は、NPO法人会計基準（2010年7月20日　2011年11月20日一部改正　ＮＰＯ法人会計基準協議会）によっています。</t>
  </si>
  <si>
    <t>助成金の総額は○○○○円です。活動計算書に計上した額○○○○円との差額○○○○円は前受助成金として貸借対照表に負債計上しています。</t>
  </si>
  <si>
    <t>特定非営利活動法人名古屋ラグビークラブ</t>
  </si>
  <si>
    <t>１）入会金収入</t>
  </si>
  <si>
    <t>２）正会員会費収入</t>
  </si>
  <si>
    <t>３）賛助会員入会金収入</t>
  </si>
  <si>
    <t>4）賛助会員会費収入</t>
  </si>
  <si>
    <t>２事業収入</t>
  </si>
  <si>
    <t>１）スポーツクラブ運営事業</t>
  </si>
  <si>
    <t>２）スポーツクラブ運営支援事業</t>
  </si>
  <si>
    <t>３）スポーツボランティア派遣事業</t>
  </si>
  <si>
    <t>４）スポーツ教室の開催事業</t>
  </si>
  <si>
    <t>５）スポーツ大会企画・運営事業</t>
  </si>
  <si>
    <t>6）公共施設の指定管理運営事業</t>
  </si>
  <si>
    <t>7）企業のPR・広告事業</t>
  </si>
  <si>
    <t>8）国内農産物PR/広告・販売事業</t>
  </si>
  <si>
    <t>１会費・入会金収入</t>
  </si>
  <si>
    <t>３補助金等収入</t>
  </si>
  <si>
    <t>１）民間補助金収入</t>
  </si>
  <si>
    <t>４寄付金収入</t>
  </si>
  <si>
    <t>１）寄付金収入</t>
  </si>
  <si>
    <t>２）募金収入</t>
  </si>
  <si>
    <t>５雑収入</t>
  </si>
  <si>
    <t>１）受取利息</t>
  </si>
  <si>
    <t>２）雑収入</t>
  </si>
  <si>
    <t>経常収入合計</t>
  </si>
  <si>
    <t>２）受託収入</t>
  </si>
  <si>
    <t>１）役員報酬</t>
  </si>
  <si>
    <t>２）給料手当</t>
  </si>
  <si>
    <t xml:space="preserve"> 1,事業費</t>
  </si>
  <si>
    <t>１）予備費</t>
  </si>
  <si>
    <t>　Ⅲ、予備費</t>
  </si>
  <si>
    <t xml:space="preserve">   経常支出合計</t>
  </si>
  <si>
    <t>Ⅱ経常支出の部</t>
  </si>
  <si>
    <t>事業費小計</t>
  </si>
  <si>
    <t>管理費小計</t>
  </si>
  <si>
    <t>　　　予備費小計</t>
  </si>
  <si>
    <t>平成29</t>
  </si>
  <si>
    <t>　2、管理費</t>
  </si>
  <si>
    <t>３）福利厚生費</t>
  </si>
  <si>
    <t>４）会議費</t>
  </si>
  <si>
    <t>５）旅費交通費</t>
  </si>
  <si>
    <t>６）接待交際費</t>
  </si>
  <si>
    <t>７）通信費</t>
  </si>
  <si>
    <t>８）消耗品費</t>
  </si>
  <si>
    <t>１１)新聞図書費</t>
  </si>
  <si>
    <t>１２)支払手数料</t>
  </si>
  <si>
    <t>１０）雑費</t>
  </si>
  <si>
    <t>平成30</t>
  </si>
  <si>
    <t>９）広告宣伝費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</si>
</sst>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3">
    <font>
      <sz val="11"/>
      <name val="ＭＳ Ｐゴシック"/>
      <family val="3"/>
    </font>
    <font>
      <sz val="11"/>
      <color indexed="8"/>
      <name val="ＭＳ Ｐ明朝"/>
      <family val="1"/>
    </font>
    <font>
      <sz val="6"/>
      <name val="ＭＳ Ｐゴシック"/>
      <family val="3"/>
    </font>
    <font>
      <b/>
      <sz val="10"/>
      <color indexed="8"/>
      <name val="ＭＳ Ｐ明朝"/>
      <family val="1"/>
    </font>
    <font>
      <b/>
      <sz val="16"/>
      <color indexed="8"/>
      <name val="ＭＳ Ｐ明朝"/>
      <family val="1"/>
    </font>
    <font>
      <b/>
      <u val="single"/>
      <sz val="16"/>
      <color indexed="8"/>
      <name val="ＭＳ Ｐ明朝"/>
      <family val="1"/>
    </font>
    <font>
      <sz val="16"/>
      <color indexed="8"/>
      <name val="ＭＳ Ｐ明朝"/>
      <family val="1"/>
    </font>
    <font>
      <b/>
      <sz val="12"/>
      <color indexed="8"/>
      <name val="ＭＳ Ｐ明朝"/>
      <family val="1"/>
    </font>
    <font>
      <sz val="10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10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b/>
      <u val="single"/>
      <sz val="14"/>
      <name val="ＭＳ Ｐ明朝"/>
      <family val="1"/>
    </font>
    <font>
      <u val="single"/>
      <sz val="14"/>
      <color indexed="8"/>
      <name val="ＭＳ Ｐ明朝"/>
      <family val="1"/>
    </font>
    <font>
      <sz val="10"/>
      <name val="ＭＳ Ｐ明朝"/>
      <family val="1"/>
    </font>
    <font>
      <u val="single"/>
      <sz val="10"/>
      <name val="ＭＳ Ｐ明朝"/>
      <family val="1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 style="medium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 style="thin">
        <color indexed="8"/>
      </top>
      <bottom style="double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thin"/>
      <right style="medium">
        <color indexed="8"/>
      </right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thin">
        <color indexed="8"/>
      </top>
      <bottom style="double">
        <color indexed="8"/>
      </bottom>
    </border>
    <border>
      <left style="thin"/>
      <right style="thin"/>
      <top style="thin"/>
      <bottom style="double">
        <color indexed="8"/>
      </bottom>
    </border>
    <border>
      <left style="thin"/>
      <right style="medium">
        <color indexed="8"/>
      </right>
      <top style="thin"/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>
        <color indexed="63"/>
      </left>
      <right style="thin">
        <color indexed="8"/>
      </right>
      <top style="thin"/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9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38" fontId="13" fillId="0" borderId="0">
      <alignment vertical="center"/>
      <protection/>
    </xf>
    <xf numFmtId="0" fontId="13" fillId="0" borderId="0">
      <alignment vertic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43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shrinkToFit="1"/>
    </xf>
    <xf numFmtId="0" fontId="7" fillId="33" borderId="0" xfId="0" applyFont="1" applyFill="1" applyBorder="1" applyAlignment="1">
      <alignment horizontal="left" vertical="center" shrinkToFit="1"/>
    </xf>
    <xf numFmtId="0" fontId="7" fillId="33" borderId="0" xfId="0" applyFont="1" applyFill="1" applyBorder="1" applyAlignment="1">
      <alignment horizontal="right" vertical="center" shrinkToFi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1" fillId="33" borderId="13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horizontal="left" vertical="center" wrapText="1"/>
    </xf>
    <xf numFmtId="0" fontId="11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 vertical="center" wrapText="1"/>
    </xf>
    <xf numFmtId="49" fontId="12" fillId="0" borderId="0" xfId="34" applyNumberFormat="1" applyFont="1" applyAlignment="1">
      <alignment/>
      <protection/>
    </xf>
    <xf numFmtId="49" fontId="16" fillId="0" borderId="0" xfId="34" applyNumberFormat="1" applyFont="1" applyAlignment="1">
      <alignment/>
      <protection/>
    </xf>
    <xf numFmtId="0" fontId="8" fillId="0" borderId="0" xfId="0" applyFont="1" applyAlignment="1">
      <alignment shrinkToFit="1"/>
    </xf>
    <xf numFmtId="49" fontId="16" fillId="0" borderId="0" xfId="34" applyNumberFormat="1" applyFont="1" applyAlignment="1">
      <alignment shrinkToFit="1"/>
      <protection/>
    </xf>
    <xf numFmtId="0" fontId="0" fillId="0" borderId="0" xfId="0" applyAlignment="1">
      <alignment shrinkToFit="1"/>
    </xf>
    <xf numFmtId="49" fontId="16" fillId="34" borderId="17" xfId="33" applyNumberFormat="1" applyFont="1" applyFill="1" applyBorder="1" applyAlignment="1" applyProtection="1">
      <alignment horizontal="center" vertical="center" shrinkToFit="1"/>
      <protection/>
    </xf>
    <xf numFmtId="0" fontId="8" fillId="35" borderId="18" xfId="34" applyFont="1" applyFill="1" applyBorder="1" applyAlignment="1">
      <alignment vertical="center" shrinkToFit="1"/>
      <protection/>
    </xf>
    <xf numFmtId="49" fontId="16" fillId="0" borderId="0" xfId="33" applyNumberFormat="1" applyFont="1" applyFill="1" applyBorder="1" applyAlignment="1" applyProtection="1">
      <alignment/>
      <protection/>
    </xf>
    <xf numFmtId="49" fontId="10" fillId="0" borderId="0" xfId="34" applyNumberFormat="1" applyFont="1" applyAlignment="1">
      <alignment/>
      <protection/>
    </xf>
    <xf numFmtId="49" fontId="10" fillId="34" borderId="17" xfId="33" applyNumberFormat="1" applyFont="1" applyFill="1" applyBorder="1" applyAlignment="1" applyProtection="1">
      <alignment horizontal="center" vertical="center" shrinkToFit="1"/>
      <protection/>
    </xf>
    <xf numFmtId="176" fontId="16" fillId="0" borderId="19" xfId="33" applyNumberFormat="1" applyFont="1" applyFill="1" applyBorder="1" applyAlignment="1" applyProtection="1">
      <alignment horizontal="right" shrinkToFit="1"/>
      <protection/>
    </xf>
    <xf numFmtId="176" fontId="10" fillId="0" borderId="19" xfId="33" applyNumberFormat="1" applyFont="1" applyFill="1" applyBorder="1" applyAlignment="1" applyProtection="1">
      <alignment horizontal="right" shrinkToFit="1"/>
      <protection/>
    </xf>
    <xf numFmtId="0" fontId="8" fillId="35" borderId="20" xfId="34" applyFont="1" applyFill="1" applyBorder="1" applyAlignment="1">
      <alignment vertical="center" shrinkToFit="1"/>
      <protection/>
    </xf>
    <xf numFmtId="176" fontId="16" fillId="0" borderId="21" xfId="33" applyNumberFormat="1" applyFont="1" applyFill="1" applyBorder="1" applyAlignment="1" applyProtection="1">
      <alignment horizontal="right" shrinkToFit="1"/>
      <protection/>
    </xf>
    <xf numFmtId="176" fontId="10" fillId="0" borderId="21" xfId="33" applyNumberFormat="1" applyFont="1" applyFill="1" applyBorder="1" applyAlignment="1" applyProtection="1">
      <alignment horizontal="right" shrinkToFit="1"/>
      <protection/>
    </xf>
    <xf numFmtId="176" fontId="10" fillId="0" borderId="22" xfId="33" applyNumberFormat="1" applyFont="1" applyFill="1" applyBorder="1" applyAlignment="1" applyProtection="1">
      <alignment horizontal="right" shrinkToFit="1"/>
      <protection/>
    </xf>
    <xf numFmtId="49" fontId="12" fillId="0" borderId="0" xfId="33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shrinkToFit="1"/>
    </xf>
    <xf numFmtId="176" fontId="16" fillId="0" borderId="20" xfId="33" applyNumberFormat="1" applyFont="1" applyFill="1" applyBorder="1" applyAlignment="1" applyProtection="1">
      <alignment horizontal="right" shrinkToFit="1"/>
      <protection/>
    </xf>
    <xf numFmtId="176" fontId="16" fillId="0" borderId="0" xfId="33" applyNumberFormat="1" applyFont="1" applyFill="1" applyBorder="1" applyAlignment="1" applyProtection="1">
      <alignment horizontal="right" shrinkToFit="1"/>
      <protection/>
    </xf>
    <xf numFmtId="176" fontId="16" fillId="0" borderId="23" xfId="33" applyNumberFormat="1" applyFont="1" applyFill="1" applyBorder="1" applyAlignment="1" applyProtection="1">
      <alignment horizontal="right" shrinkToFit="1"/>
      <protection/>
    </xf>
    <xf numFmtId="176" fontId="10" fillId="0" borderId="23" xfId="33" applyNumberFormat="1" applyFont="1" applyFill="1" applyBorder="1" applyAlignment="1" applyProtection="1">
      <alignment horizontal="right" shrinkToFit="1"/>
      <protection/>
    </xf>
    <xf numFmtId="0" fontId="8" fillId="35" borderId="0" xfId="34" applyFont="1" applyFill="1" applyBorder="1" applyAlignment="1">
      <alignment vertical="center" shrinkToFit="1"/>
      <protection/>
    </xf>
    <xf numFmtId="0" fontId="1" fillId="0" borderId="0" xfId="0" applyFont="1" applyBorder="1" applyAlignment="1">
      <alignment vertical="center" shrinkToFit="1"/>
    </xf>
    <xf numFmtId="176" fontId="10" fillId="0" borderId="0" xfId="33" applyNumberFormat="1" applyFont="1" applyFill="1" applyBorder="1" applyAlignment="1" applyProtection="1">
      <alignment horizontal="right" shrinkToFit="1"/>
      <protection/>
    </xf>
    <xf numFmtId="49" fontId="18" fillId="34" borderId="17" xfId="33" applyNumberFormat="1" applyFont="1" applyFill="1" applyBorder="1" applyAlignment="1" applyProtection="1">
      <alignment horizontal="center" vertical="center" wrapText="1" shrinkToFit="1"/>
      <protection/>
    </xf>
    <xf numFmtId="38" fontId="16" fillId="0" borderId="24" xfId="33" applyFont="1" applyFill="1" applyBorder="1" applyAlignment="1" applyProtection="1">
      <alignment horizontal="right"/>
      <protection/>
    </xf>
    <xf numFmtId="38" fontId="16" fillId="0" borderId="21" xfId="33" applyFont="1" applyFill="1" applyBorder="1" applyAlignment="1" applyProtection="1">
      <alignment horizontal="right"/>
      <protection/>
    </xf>
    <xf numFmtId="38" fontId="16" fillId="0" borderId="25" xfId="33" applyFont="1" applyFill="1" applyBorder="1" applyAlignment="1" applyProtection="1">
      <alignment horizontal="right"/>
      <protection/>
    </xf>
    <xf numFmtId="38" fontId="16" fillId="0" borderId="26" xfId="33" applyFont="1" applyFill="1" applyBorder="1" applyAlignment="1" applyProtection="1">
      <alignment horizontal="right"/>
      <protection/>
    </xf>
    <xf numFmtId="38" fontId="10" fillId="0" borderId="27" xfId="33" applyFont="1" applyFill="1" applyBorder="1" applyAlignment="1" applyProtection="1">
      <alignment horizontal="right"/>
      <protection/>
    </xf>
    <xf numFmtId="49" fontId="10" fillId="0" borderId="28" xfId="34" applyNumberFormat="1" applyFont="1" applyBorder="1" applyAlignment="1">
      <alignment horizontal="center" shrinkToFit="1"/>
      <protection/>
    </xf>
    <xf numFmtId="0" fontId="10" fillId="0" borderId="29" xfId="0" applyFont="1" applyBorder="1" applyAlignment="1">
      <alignment horizontal="center" shrinkToFit="1"/>
    </xf>
    <xf numFmtId="38" fontId="16" fillId="0" borderId="30" xfId="33" applyFont="1" applyFill="1" applyBorder="1" applyAlignment="1" applyProtection="1">
      <alignment horizontal="right"/>
      <protection/>
    </xf>
    <xf numFmtId="49" fontId="18" fillId="34" borderId="19" xfId="33" applyNumberFormat="1" applyFont="1" applyFill="1" applyBorder="1" applyAlignment="1" applyProtection="1">
      <alignment horizontal="center" vertical="center" wrapText="1" shrinkToFit="1"/>
      <protection/>
    </xf>
    <xf numFmtId="38" fontId="16" fillId="0" borderId="31" xfId="33" applyFont="1" applyFill="1" applyBorder="1" applyAlignment="1" applyProtection="1">
      <alignment horizontal="right"/>
      <protection/>
    </xf>
    <xf numFmtId="38" fontId="16" fillId="0" borderId="32" xfId="33" applyFont="1" applyFill="1" applyBorder="1" applyAlignment="1" applyProtection="1">
      <alignment horizontal="right"/>
      <protection/>
    </xf>
    <xf numFmtId="38" fontId="16" fillId="0" borderId="33" xfId="33" applyFont="1" applyFill="1" applyBorder="1" applyAlignment="1" applyProtection="1">
      <alignment horizontal="right"/>
      <protection/>
    </xf>
    <xf numFmtId="38" fontId="16" fillId="0" borderId="34" xfId="33" applyFont="1" applyFill="1" applyBorder="1" applyAlignment="1" applyProtection="1">
      <alignment horizontal="right"/>
      <protection/>
    </xf>
    <xf numFmtId="176" fontId="10" fillId="0" borderId="0" xfId="33" applyNumberFormat="1" applyFont="1" applyFill="1" applyBorder="1" applyAlignment="1" applyProtection="1">
      <alignment horizontal="right"/>
      <protection/>
    </xf>
    <xf numFmtId="0" fontId="8" fillId="33" borderId="30" xfId="0" applyFont="1" applyFill="1" applyBorder="1" applyAlignment="1">
      <alignment vertical="center" shrinkToFit="1"/>
    </xf>
    <xf numFmtId="0" fontId="8" fillId="0" borderId="30" xfId="0" applyFont="1" applyBorder="1" applyAlignment="1">
      <alignment vertical="center" shrinkToFit="1"/>
    </xf>
    <xf numFmtId="0" fontId="1" fillId="33" borderId="0" xfId="0" applyFont="1" applyFill="1" applyBorder="1" applyAlignment="1">
      <alignment vertical="center" shrinkToFit="1"/>
    </xf>
    <xf numFmtId="0" fontId="1" fillId="33" borderId="30" xfId="0" applyFont="1" applyFill="1" applyBorder="1" applyAlignment="1">
      <alignment vertical="center" shrinkToFit="1"/>
    </xf>
    <xf numFmtId="49" fontId="16" fillId="34" borderId="17" xfId="33" applyNumberFormat="1" applyFont="1" applyFill="1" applyBorder="1" applyAlignment="1" applyProtection="1">
      <alignment horizontal="center" vertical="center" wrapText="1"/>
      <protection/>
    </xf>
    <xf numFmtId="49" fontId="10" fillId="34" borderId="17" xfId="33" applyNumberFormat="1" applyFont="1" applyFill="1" applyBorder="1" applyAlignment="1" applyProtection="1">
      <alignment horizontal="center" vertical="center" wrapText="1"/>
      <protection/>
    </xf>
    <xf numFmtId="49" fontId="10" fillId="0" borderId="20" xfId="34" applyNumberFormat="1" applyFont="1" applyBorder="1" applyAlignment="1">
      <alignment/>
      <protection/>
    </xf>
    <xf numFmtId="176" fontId="16" fillId="0" borderId="21" xfId="33" applyNumberFormat="1" applyFont="1" applyFill="1" applyBorder="1" applyAlignment="1" applyProtection="1">
      <alignment horizontal="right"/>
      <protection/>
    </xf>
    <xf numFmtId="176" fontId="10" fillId="0" borderId="21" xfId="33" applyNumberFormat="1" applyFont="1" applyFill="1" applyBorder="1" applyAlignment="1" applyProtection="1">
      <alignment horizontal="right"/>
      <protection/>
    </xf>
    <xf numFmtId="49" fontId="16" fillId="0" borderId="0" xfId="34" applyNumberFormat="1" applyFont="1" applyBorder="1" applyAlignment="1">
      <alignment/>
      <protection/>
    </xf>
    <xf numFmtId="176" fontId="16" fillId="0" borderId="26" xfId="33" applyNumberFormat="1" applyFont="1" applyFill="1" applyBorder="1" applyAlignment="1" applyProtection="1">
      <alignment horizontal="right"/>
      <protection/>
    </xf>
    <xf numFmtId="176" fontId="10" fillId="0" borderId="26" xfId="33" applyNumberFormat="1" applyFont="1" applyFill="1" applyBorder="1" applyAlignment="1" applyProtection="1">
      <alignment horizontal="right"/>
      <protection/>
    </xf>
    <xf numFmtId="49" fontId="10" fillId="0" borderId="0" xfId="34" applyNumberFormat="1" applyFont="1" applyBorder="1" applyAlignment="1">
      <alignment/>
      <protection/>
    </xf>
    <xf numFmtId="49" fontId="16" fillId="0" borderId="20" xfId="34" applyNumberFormat="1" applyFont="1" applyBorder="1" applyAlignment="1">
      <alignment/>
      <protection/>
    </xf>
    <xf numFmtId="176" fontId="16" fillId="0" borderId="35" xfId="33" applyNumberFormat="1" applyFont="1" applyFill="1" applyBorder="1" applyAlignment="1" applyProtection="1">
      <alignment horizontal="right"/>
      <protection/>
    </xf>
    <xf numFmtId="176" fontId="10" fillId="0" borderId="35" xfId="33" applyNumberFormat="1" applyFont="1" applyFill="1" applyBorder="1" applyAlignment="1" applyProtection="1">
      <alignment horizontal="right"/>
      <protection/>
    </xf>
    <xf numFmtId="176" fontId="10" fillId="0" borderId="17" xfId="33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>
      <alignment horizontal="left" shrinkToFit="1"/>
    </xf>
    <xf numFmtId="176" fontId="10" fillId="0" borderId="23" xfId="33" applyNumberFormat="1" applyFont="1" applyFill="1" applyBorder="1" applyAlignment="1" applyProtection="1">
      <alignment horizontal="right"/>
      <protection/>
    </xf>
    <xf numFmtId="176" fontId="10" fillId="0" borderId="36" xfId="33" applyNumberFormat="1" applyFont="1" applyFill="1" applyBorder="1" applyAlignment="1" applyProtection="1">
      <alignment horizontal="right"/>
      <protection/>
    </xf>
    <xf numFmtId="49" fontId="10" fillId="0" borderId="0" xfId="34" applyNumberFormat="1" applyFont="1" applyBorder="1" applyAlignment="1">
      <alignment horizontal="left" shrinkToFit="1"/>
      <protection/>
    </xf>
    <xf numFmtId="176" fontId="10" fillId="0" borderId="20" xfId="33" applyNumberFormat="1" applyFont="1" applyFill="1" applyBorder="1" applyAlignment="1" applyProtection="1">
      <alignment horizontal="right"/>
      <protection/>
    </xf>
    <xf numFmtId="176" fontId="10" fillId="0" borderId="30" xfId="33" applyNumberFormat="1" applyFont="1" applyFill="1" applyBorder="1" applyAlignment="1" applyProtection="1">
      <alignment horizontal="right"/>
      <protection/>
    </xf>
    <xf numFmtId="176" fontId="10" fillId="0" borderId="37" xfId="33" applyNumberFormat="1" applyFont="1" applyFill="1" applyBorder="1" applyAlignment="1" applyProtection="1">
      <alignment horizontal="right"/>
      <protection/>
    </xf>
    <xf numFmtId="49" fontId="16" fillId="0" borderId="21" xfId="33" applyNumberFormat="1" applyFont="1" applyFill="1" applyBorder="1" applyAlignment="1" applyProtection="1">
      <alignment horizontal="center" vertical="center" shrinkToFit="1"/>
      <protection/>
    </xf>
    <xf numFmtId="49" fontId="16" fillId="33" borderId="20" xfId="34" applyNumberFormat="1" applyFont="1" applyFill="1" applyBorder="1" applyAlignment="1">
      <alignment horizontal="center" vertical="center" shrinkToFit="1"/>
      <protection/>
    </xf>
    <xf numFmtId="49" fontId="16" fillId="33" borderId="0" xfId="34" applyNumberFormat="1" applyFont="1" applyFill="1" applyBorder="1" applyAlignment="1">
      <alignment horizontal="center" vertical="center" shrinkToFit="1"/>
      <protection/>
    </xf>
    <xf numFmtId="0" fontId="8" fillId="33" borderId="20" xfId="34" applyFont="1" applyFill="1" applyBorder="1" applyAlignment="1">
      <alignment vertical="center" shrinkToFit="1"/>
      <protection/>
    </xf>
    <xf numFmtId="49" fontId="10" fillId="33" borderId="38" xfId="34" applyNumberFormat="1" applyFont="1" applyFill="1" applyBorder="1" applyAlignment="1">
      <alignment horizontal="left"/>
      <protection/>
    </xf>
    <xf numFmtId="49" fontId="10" fillId="33" borderId="39" xfId="34" applyNumberFormat="1" applyFont="1" applyFill="1" applyBorder="1" applyAlignment="1">
      <alignment horizontal="left"/>
      <protection/>
    </xf>
    <xf numFmtId="0" fontId="8" fillId="33" borderId="40" xfId="0" applyFont="1" applyFill="1" applyBorder="1" applyAlignment="1">
      <alignment horizontal="left"/>
    </xf>
    <xf numFmtId="38" fontId="16" fillId="0" borderId="19" xfId="50" applyFont="1" applyFill="1" applyBorder="1" applyAlignment="1" applyProtection="1">
      <alignment horizontal="right" vertical="center" shrinkToFit="1"/>
      <protection/>
    </xf>
    <xf numFmtId="176" fontId="10" fillId="0" borderId="22" xfId="33" applyNumberFormat="1" applyFont="1" applyFill="1" applyBorder="1" applyAlignment="1" applyProtection="1">
      <alignment horizontal="right"/>
      <protection/>
    </xf>
    <xf numFmtId="176" fontId="10" fillId="0" borderId="41" xfId="33" applyNumberFormat="1" applyFont="1" applyFill="1" applyBorder="1" applyAlignment="1" applyProtection="1">
      <alignment horizontal="right"/>
      <protection/>
    </xf>
    <xf numFmtId="176" fontId="10" fillId="0" borderId="42" xfId="33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left" vertical="top" wrapText="1" shrinkToFit="1"/>
    </xf>
    <xf numFmtId="49" fontId="10" fillId="0" borderId="0" xfId="34" applyNumberFormat="1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49" fontId="16" fillId="0" borderId="0" xfId="34" applyNumberFormat="1" applyFont="1" applyFill="1" applyAlignment="1">
      <alignment/>
      <protection/>
    </xf>
    <xf numFmtId="49" fontId="10" fillId="0" borderId="0" xfId="34" applyNumberFormat="1" applyFont="1" applyFill="1" applyBorder="1" applyAlignment="1">
      <alignment horizontal="left"/>
      <protection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right" shrinkToFit="1"/>
    </xf>
    <xf numFmtId="49" fontId="16" fillId="34" borderId="35" xfId="33" applyNumberFormat="1" applyFont="1" applyFill="1" applyBorder="1" applyAlignment="1" applyProtection="1">
      <alignment horizontal="center" vertical="center" wrapText="1"/>
      <protection/>
    </xf>
    <xf numFmtId="49" fontId="16" fillId="34" borderId="38" xfId="33" applyNumberFormat="1" applyFont="1" applyFill="1" applyBorder="1" applyAlignment="1" applyProtection="1">
      <alignment horizontal="center" vertical="center" wrapText="1"/>
      <protection/>
    </xf>
    <xf numFmtId="49" fontId="16" fillId="34" borderId="43" xfId="33" applyNumberFormat="1" applyFont="1" applyFill="1" applyBorder="1" applyAlignment="1" applyProtection="1">
      <alignment horizontal="center" vertical="center" shrinkToFit="1"/>
      <protection/>
    </xf>
    <xf numFmtId="49" fontId="16" fillId="34" borderId="23" xfId="33" applyNumberFormat="1" applyFont="1" applyFill="1" applyBorder="1" applyAlignment="1" applyProtection="1">
      <alignment horizontal="center" vertical="center" wrapText="1"/>
      <protection/>
    </xf>
    <xf numFmtId="176" fontId="10" fillId="0" borderId="44" xfId="33" applyNumberFormat="1" applyFont="1" applyFill="1" applyBorder="1" applyAlignment="1" applyProtection="1">
      <alignment horizontal="right"/>
      <protection/>
    </xf>
    <xf numFmtId="0" fontId="8" fillId="33" borderId="45" xfId="0" applyFont="1" applyFill="1" applyBorder="1" applyAlignment="1">
      <alignment vertical="center" wrapText="1"/>
    </xf>
    <xf numFmtId="0" fontId="8" fillId="33" borderId="46" xfId="0" applyFont="1" applyFill="1" applyBorder="1" applyAlignment="1">
      <alignment vertical="center" wrapText="1"/>
    </xf>
    <xf numFmtId="0" fontId="8" fillId="0" borderId="47" xfId="0" applyFont="1" applyBorder="1" applyAlignment="1">
      <alignment vertical="center" shrinkToFit="1"/>
    </xf>
    <xf numFmtId="0" fontId="8" fillId="0" borderId="48" xfId="0" applyFont="1" applyBorder="1" applyAlignment="1">
      <alignment vertical="center" shrinkToFit="1"/>
    </xf>
    <xf numFmtId="0" fontId="16" fillId="33" borderId="49" xfId="0" applyFont="1" applyFill="1" applyBorder="1" applyAlignment="1">
      <alignment vertical="center"/>
    </xf>
    <xf numFmtId="0" fontId="16" fillId="33" borderId="50" xfId="0" applyFont="1" applyFill="1" applyBorder="1" applyAlignment="1">
      <alignment vertical="center"/>
    </xf>
    <xf numFmtId="0" fontId="16" fillId="33" borderId="51" xfId="0" applyFont="1" applyFill="1" applyBorder="1" applyAlignment="1">
      <alignment vertical="center"/>
    </xf>
    <xf numFmtId="0" fontId="16" fillId="33" borderId="52" xfId="0" applyFont="1" applyFill="1" applyBorder="1" applyAlignment="1">
      <alignment vertical="center"/>
    </xf>
    <xf numFmtId="0" fontId="8" fillId="33" borderId="52" xfId="0" applyFont="1" applyFill="1" applyBorder="1" applyAlignment="1">
      <alignment vertical="center" shrinkToFit="1"/>
    </xf>
    <xf numFmtId="0" fontId="8" fillId="0" borderId="52" xfId="0" applyFont="1" applyBorder="1" applyAlignment="1">
      <alignment vertical="center" shrinkToFit="1"/>
    </xf>
    <xf numFmtId="0" fontId="8" fillId="0" borderId="53" xfId="0" applyFont="1" applyBorder="1" applyAlignment="1">
      <alignment vertical="center" shrinkToFit="1"/>
    </xf>
    <xf numFmtId="0" fontId="8" fillId="33" borderId="54" xfId="0" applyFont="1" applyFill="1" applyBorder="1" applyAlignment="1">
      <alignment vertical="center" wrapText="1"/>
    </xf>
    <xf numFmtId="0" fontId="8" fillId="33" borderId="55" xfId="0" applyFont="1" applyFill="1" applyBorder="1" applyAlignment="1">
      <alignment vertical="center" wrapText="1"/>
    </xf>
    <xf numFmtId="0" fontId="16" fillId="33" borderId="56" xfId="0" applyFont="1" applyFill="1" applyBorder="1" applyAlignment="1">
      <alignment vertical="center"/>
    </xf>
    <xf numFmtId="0" fontId="1" fillId="33" borderId="57" xfId="0" applyFont="1" applyFill="1" applyBorder="1" applyAlignment="1">
      <alignment vertical="center"/>
    </xf>
    <xf numFmtId="0" fontId="16" fillId="33" borderId="57" xfId="0" applyFont="1" applyFill="1" applyBorder="1" applyAlignment="1">
      <alignment vertical="center"/>
    </xf>
    <xf numFmtId="176" fontId="8" fillId="33" borderId="58" xfId="50" applyNumberFormat="1" applyFont="1" applyFill="1" applyBorder="1" applyAlignment="1">
      <alignment horizontal="right" vertical="center" shrinkToFit="1"/>
    </xf>
    <xf numFmtId="176" fontId="8" fillId="33" borderId="57" xfId="50" applyNumberFormat="1" applyFont="1" applyFill="1" applyBorder="1" applyAlignment="1">
      <alignment horizontal="right" vertical="center" shrinkToFit="1"/>
    </xf>
    <xf numFmtId="176" fontId="8" fillId="33" borderId="59" xfId="50" applyNumberFormat="1" applyFont="1" applyFill="1" applyBorder="1" applyAlignment="1">
      <alignment horizontal="right" vertical="center" shrinkToFit="1"/>
    </xf>
    <xf numFmtId="176" fontId="3" fillId="33" borderId="58" xfId="50" applyNumberFormat="1" applyFont="1" applyFill="1" applyBorder="1" applyAlignment="1">
      <alignment horizontal="right" vertical="center" shrinkToFit="1"/>
    </xf>
    <xf numFmtId="176" fontId="3" fillId="33" borderId="57" xfId="50" applyNumberFormat="1" applyFont="1" applyFill="1" applyBorder="1" applyAlignment="1">
      <alignment horizontal="right" vertical="center" shrinkToFit="1"/>
    </xf>
    <xf numFmtId="176" fontId="3" fillId="33" borderId="60" xfId="50" applyNumberFormat="1" applyFont="1" applyFill="1" applyBorder="1" applyAlignment="1">
      <alignment horizontal="right" vertical="center" shrinkToFit="1"/>
    </xf>
    <xf numFmtId="0" fontId="1" fillId="33" borderId="61" xfId="0" applyFont="1" applyFill="1" applyBorder="1" applyAlignment="1">
      <alignment vertical="center"/>
    </xf>
    <xf numFmtId="0" fontId="1" fillId="33" borderId="62" xfId="0" applyFont="1" applyFill="1" applyBorder="1" applyAlignment="1">
      <alignment vertical="center"/>
    </xf>
    <xf numFmtId="0" fontId="16" fillId="33" borderId="62" xfId="0" applyFont="1" applyFill="1" applyBorder="1" applyAlignment="1">
      <alignment vertical="center"/>
    </xf>
    <xf numFmtId="176" fontId="8" fillId="33" borderId="62" xfId="50" applyNumberFormat="1" applyFont="1" applyFill="1" applyBorder="1" applyAlignment="1">
      <alignment horizontal="right" vertical="center" shrinkToFit="1"/>
    </xf>
    <xf numFmtId="0" fontId="16" fillId="0" borderId="62" xfId="0" applyFont="1" applyFill="1" applyBorder="1" applyAlignment="1">
      <alignment vertical="center"/>
    </xf>
    <xf numFmtId="0" fontId="16" fillId="33" borderId="61" xfId="0" applyFont="1" applyFill="1" applyBorder="1" applyAlignment="1">
      <alignment vertical="center"/>
    </xf>
    <xf numFmtId="0" fontId="8" fillId="0" borderId="62" xfId="0" applyFont="1" applyBorder="1" applyAlignment="1">
      <alignment vertical="center" shrinkToFit="1"/>
    </xf>
    <xf numFmtId="0" fontId="3" fillId="33" borderId="62" xfId="0" applyFont="1" applyFill="1" applyBorder="1" applyAlignment="1">
      <alignment vertical="center" shrinkToFit="1"/>
    </xf>
    <xf numFmtId="0" fontId="3" fillId="0" borderId="62" xfId="0" applyFont="1" applyBorder="1" applyAlignment="1">
      <alignment vertical="center" shrinkToFit="1"/>
    </xf>
    <xf numFmtId="0" fontId="3" fillId="0" borderId="63" xfId="0" applyFont="1" applyBorder="1" applyAlignment="1">
      <alignment vertical="center" shrinkToFit="1"/>
    </xf>
    <xf numFmtId="176" fontId="8" fillId="33" borderId="64" xfId="50" applyNumberFormat="1" applyFont="1" applyFill="1" applyBorder="1" applyAlignment="1">
      <alignment horizontal="right" vertical="center" shrinkToFit="1"/>
    </xf>
    <xf numFmtId="176" fontId="8" fillId="33" borderId="63" xfId="50" applyNumberFormat="1" applyFont="1" applyFill="1" applyBorder="1" applyAlignment="1">
      <alignment horizontal="right" vertical="center" shrinkToFit="1"/>
    </xf>
    <xf numFmtId="0" fontId="8" fillId="0" borderId="63" xfId="0" applyFont="1" applyBorder="1" applyAlignment="1">
      <alignment vertical="center" shrinkToFit="1"/>
    </xf>
    <xf numFmtId="0" fontId="3" fillId="33" borderId="52" xfId="0" applyFont="1" applyFill="1" applyBorder="1" applyAlignment="1">
      <alignment vertical="center" shrinkToFit="1"/>
    </xf>
    <xf numFmtId="0" fontId="3" fillId="0" borderId="52" xfId="0" applyFont="1" applyBorder="1" applyAlignment="1">
      <alignment vertical="center" shrinkToFit="1"/>
    </xf>
    <xf numFmtId="0" fontId="3" fillId="0" borderId="65" xfId="0" applyFont="1" applyBorder="1" applyAlignment="1">
      <alignment vertical="center" shrinkToFit="1"/>
    </xf>
    <xf numFmtId="0" fontId="8" fillId="0" borderId="57" xfId="0" applyFont="1" applyBorder="1" applyAlignment="1">
      <alignment vertical="center" shrinkToFit="1"/>
    </xf>
    <xf numFmtId="0" fontId="8" fillId="0" borderId="66" xfId="0" applyFont="1" applyBorder="1" applyAlignment="1">
      <alignment vertical="center" shrinkToFit="1"/>
    </xf>
    <xf numFmtId="0" fontId="8" fillId="0" borderId="65" xfId="0" applyFont="1" applyBorder="1" applyAlignment="1">
      <alignment vertical="center" shrinkToFit="1"/>
    </xf>
    <xf numFmtId="0" fontId="16" fillId="33" borderId="67" xfId="0" applyFont="1" applyFill="1" applyBorder="1" applyAlignment="1">
      <alignment vertical="center"/>
    </xf>
    <xf numFmtId="0" fontId="16" fillId="33" borderId="68" xfId="0" applyFont="1" applyFill="1" applyBorder="1" applyAlignment="1">
      <alignment vertical="center"/>
    </xf>
    <xf numFmtId="0" fontId="8" fillId="0" borderId="68" xfId="0" applyFont="1" applyBorder="1" applyAlignment="1">
      <alignment vertical="center" shrinkToFit="1"/>
    </xf>
    <xf numFmtId="0" fontId="8" fillId="0" borderId="69" xfId="0" applyFont="1" applyBorder="1" applyAlignment="1">
      <alignment vertical="center" shrinkToFit="1"/>
    </xf>
    <xf numFmtId="176" fontId="8" fillId="33" borderId="70" xfId="50" applyNumberFormat="1" applyFont="1" applyFill="1" applyBorder="1" applyAlignment="1">
      <alignment horizontal="right" vertical="center" shrinkToFit="1"/>
    </xf>
    <xf numFmtId="176" fontId="8" fillId="33" borderId="68" xfId="50" applyNumberFormat="1" applyFont="1" applyFill="1" applyBorder="1" applyAlignment="1">
      <alignment horizontal="right" vertical="center" shrinkToFit="1"/>
    </xf>
    <xf numFmtId="176" fontId="8" fillId="33" borderId="69" xfId="50" applyNumberFormat="1" applyFont="1" applyFill="1" applyBorder="1" applyAlignment="1">
      <alignment horizontal="right" vertical="center" shrinkToFit="1"/>
    </xf>
    <xf numFmtId="176" fontId="3" fillId="33" borderId="70" xfId="50" applyNumberFormat="1" applyFont="1" applyFill="1" applyBorder="1" applyAlignment="1">
      <alignment horizontal="right" vertical="center" shrinkToFit="1"/>
    </xf>
    <xf numFmtId="176" fontId="3" fillId="33" borderId="68" xfId="50" applyNumberFormat="1" applyFont="1" applyFill="1" applyBorder="1" applyAlignment="1">
      <alignment horizontal="right" vertical="center" shrinkToFit="1"/>
    </xf>
    <xf numFmtId="176" fontId="3" fillId="33" borderId="71" xfId="50" applyNumberFormat="1" applyFont="1" applyFill="1" applyBorder="1" applyAlignment="1">
      <alignment horizontal="right" vertical="center" shrinkToFit="1"/>
    </xf>
    <xf numFmtId="0" fontId="8" fillId="0" borderId="49" xfId="0" applyFont="1" applyBorder="1" applyAlignment="1">
      <alignment vertical="center" shrinkToFit="1"/>
    </xf>
    <xf numFmtId="0" fontId="8" fillId="0" borderId="72" xfId="0" applyFont="1" applyBorder="1" applyAlignment="1">
      <alignment vertical="center" shrinkToFit="1"/>
    </xf>
    <xf numFmtId="0" fontId="16" fillId="33" borderId="69" xfId="0" applyFont="1" applyFill="1" applyBorder="1" applyAlignment="1">
      <alignment vertical="center"/>
    </xf>
    <xf numFmtId="176" fontId="8" fillId="33" borderId="73" xfId="50" applyNumberFormat="1" applyFont="1" applyFill="1" applyBorder="1" applyAlignment="1">
      <alignment horizontal="right" vertical="center" shrinkToFit="1"/>
    </xf>
    <xf numFmtId="176" fontId="8" fillId="33" borderId="74" xfId="50" applyNumberFormat="1" applyFont="1" applyFill="1" applyBorder="1" applyAlignment="1">
      <alignment horizontal="right" vertical="center" shrinkToFit="1"/>
    </xf>
    <xf numFmtId="176" fontId="8" fillId="33" borderId="75" xfId="50" applyNumberFormat="1" applyFont="1" applyFill="1" applyBorder="1" applyAlignment="1">
      <alignment horizontal="right" vertical="center" shrinkToFit="1"/>
    </xf>
    <xf numFmtId="0" fontId="16" fillId="33" borderId="76" xfId="0" applyFont="1" applyFill="1" applyBorder="1" applyAlignment="1">
      <alignment vertical="center"/>
    </xf>
    <xf numFmtId="0" fontId="8" fillId="33" borderId="77" xfId="0" applyFont="1" applyFill="1" applyBorder="1" applyAlignment="1">
      <alignment vertical="center" wrapText="1"/>
    </xf>
    <xf numFmtId="0" fontId="8" fillId="33" borderId="78" xfId="0" applyFont="1" applyFill="1" applyBorder="1" applyAlignment="1">
      <alignment vertical="center" wrapText="1"/>
    </xf>
    <xf numFmtId="0" fontId="1" fillId="33" borderId="51" xfId="0" applyFont="1" applyFill="1" applyBorder="1" applyAlignment="1">
      <alignment vertical="center"/>
    </xf>
    <xf numFmtId="0" fontId="1" fillId="33" borderId="52" xfId="0" applyFont="1" applyFill="1" applyBorder="1" applyAlignment="1">
      <alignment vertical="center"/>
    </xf>
    <xf numFmtId="0" fontId="16" fillId="0" borderId="52" xfId="0" applyFont="1" applyFill="1" applyBorder="1" applyAlignment="1">
      <alignment vertical="center"/>
    </xf>
    <xf numFmtId="0" fontId="8" fillId="33" borderId="68" xfId="0" applyFont="1" applyFill="1" applyBorder="1" applyAlignment="1">
      <alignment vertical="center" shrinkToFit="1"/>
    </xf>
    <xf numFmtId="0" fontId="8" fillId="0" borderId="79" xfId="0" applyFont="1" applyBorder="1" applyAlignment="1">
      <alignment vertical="center" shrinkToFit="1"/>
    </xf>
    <xf numFmtId="176" fontId="3" fillId="33" borderId="64" xfId="50" applyNumberFormat="1" applyFont="1" applyFill="1" applyBorder="1" applyAlignment="1">
      <alignment horizontal="right" vertical="center" shrinkToFit="1"/>
    </xf>
    <xf numFmtId="176" fontId="3" fillId="33" borderId="62" xfId="50" applyNumberFormat="1" applyFont="1" applyFill="1" applyBorder="1" applyAlignment="1">
      <alignment horizontal="right" vertical="center" shrinkToFit="1"/>
    </xf>
    <xf numFmtId="176" fontId="3" fillId="33" borderId="80" xfId="50" applyNumberFormat="1" applyFont="1" applyFill="1" applyBorder="1" applyAlignment="1">
      <alignment horizontal="right" vertical="center" shrinkToFit="1"/>
    </xf>
    <xf numFmtId="176" fontId="3" fillId="33" borderId="73" xfId="50" applyNumberFormat="1" applyFont="1" applyFill="1" applyBorder="1" applyAlignment="1">
      <alignment horizontal="right" vertical="center" shrinkToFit="1"/>
    </xf>
    <xf numFmtId="176" fontId="3" fillId="33" borderId="74" xfId="50" applyNumberFormat="1" applyFont="1" applyFill="1" applyBorder="1" applyAlignment="1">
      <alignment horizontal="right" vertical="center" shrinkToFit="1"/>
    </xf>
    <xf numFmtId="176" fontId="3" fillId="33" borderId="81" xfId="50" applyNumberFormat="1" applyFont="1" applyFill="1" applyBorder="1" applyAlignment="1">
      <alignment horizontal="right" vertical="center" shrinkToFit="1"/>
    </xf>
    <xf numFmtId="49" fontId="3" fillId="0" borderId="11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33" borderId="82" xfId="0" applyFont="1" applyFill="1" applyBorder="1" applyAlignment="1">
      <alignment horizontal="center" vertical="center" shrinkToFit="1"/>
    </xf>
    <xf numFmtId="0" fontId="4" fillId="33" borderId="83" xfId="0" applyFont="1" applyFill="1" applyBorder="1" applyAlignment="1">
      <alignment horizontal="center" vertical="center" shrinkToFit="1"/>
    </xf>
    <xf numFmtId="0" fontId="6" fillId="0" borderId="83" xfId="0" applyFont="1" applyBorder="1" applyAlignment="1">
      <alignment horizontal="center" vertical="center" shrinkToFit="1"/>
    </xf>
    <xf numFmtId="0" fontId="7" fillId="33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7" fillId="0" borderId="0" xfId="0" applyFont="1" applyBorder="1" applyAlignment="1">
      <alignment horizontal="right" vertical="center" shrinkToFit="1"/>
    </xf>
    <xf numFmtId="0" fontId="7" fillId="33" borderId="0" xfId="0" applyFont="1" applyFill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9" fillId="36" borderId="76" xfId="0" applyFont="1" applyFill="1" applyBorder="1" applyAlignment="1">
      <alignment horizontal="center" vertical="center"/>
    </xf>
    <xf numFmtId="0" fontId="9" fillId="36" borderId="74" xfId="0" applyFont="1" applyFill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9" fillId="36" borderId="85" xfId="0" applyFont="1" applyFill="1" applyBorder="1" applyAlignment="1">
      <alignment horizontal="center" vertical="center" wrapText="1" shrinkToFit="1"/>
    </xf>
    <xf numFmtId="0" fontId="0" fillId="0" borderId="74" xfId="0" applyBorder="1" applyAlignment="1">
      <alignment horizontal="center" vertical="center" wrapText="1" shrinkToFit="1"/>
    </xf>
    <xf numFmtId="0" fontId="0" fillId="0" borderId="84" xfId="0" applyBorder="1" applyAlignment="1">
      <alignment horizontal="center" vertical="center" wrapText="1" shrinkToFit="1"/>
    </xf>
    <xf numFmtId="0" fontId="9" fillId="36" borderId="85" xfId="0" applyFont="1" applyFill="1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3" fillId="33" borderId="86" xfId="0" applyFont="1" applyFill="1" applyBorder="1" applyAlignment="1">
      <alignment vertical="center" wrapText="1"/>
    </xf>
    <xf numFmtId="0" fontId="3" fillId="33" borderId="87" xfId="0" applyFont="1" applyFill="1" applyBorder="1" applyAlignment="1">
      <alignment vertical="center" wrapText="1"/>
    </xf>
    <xf numFmtId="0" fontId="3" fillId="0" borderId="87" xfId="0" applyFont="1" applyBorder="1" applyAlignment="1">
      <alignment vertical="center" wrapText="1"/>
    </xf>
    <xf numFmtId="0" fontId="3" fillId="0" borderId="88" xfId="0" applyFont="1" applyBorder="1" applyAlignment="1">
      <alignment vertical="center" wrapText="1"/>
    </xf>
    <xf numFmtId="176" fontId="8" fillId="33" borderId="89" xfId="50" applyNumberFormat="1" applyFont="1" applyFill="1" applyBorder="1" applyAlignment="1">
      <alignment horizontal="right" vertical="center" shrinkToFit="1"/>
    </xf>
    <xf numFmtId="176" fontId="8" fillId="33" borderId="87" xfId="50" applyNumberFormat="1" applyFont="1" applyFill="1" applyBorder="1" applyAlignment="1">
      <alignment horizontal="right" vertical="center" shrinkToFit="1"/>
    </xf>
    <xf numFmtId="176" fontId="8" fillId="33" borderId="88" xfId="50" applyNumberFormat="1" applyFont="1" applyFill="1" applyBorder="1" applyAlignment="1">
      <alignment horizontal="right" vertical="center" shrinkToFit="1"/>
    </xf>
    <xf numFmtId="176" fontId="8" fillId="33" borderId="90" xfId="50" applyNumberFormat="1" applyFont="1" applyFill="1" applyBorder="1" applyAlignment="1">
      <alignment horizontal="right" vertical="center" shrinkToFit="1"/>
    </xf>
    <xf numFmtId="176" fontId="8" fillId="33" borderId="64" xfId="50" applyNumberFormat="1" applyFont="1" applyFill="1" applyBorder="1" applyAlignment="1">
      <alignment horizontal="right" vertical="center" shrinkToFit="1"/>
    </xf>
    <xf numFmtId="176" fontId="8" fillId="33" borderId="62" xfId="50" applyNumberFormat="1" applyFont="1" applyFill="1" applyBorder="1" applyAlignment="1">
      <alignment horizontal="right" vertical="center" shrinkToFit="1"/>
    </xf>
    <xf numFmtId="176" fontId="8" fillId="33" borderId="63" xfId="50" applyNumberFormat="1" applyFont="1" applyFill="1" applyBorder="1" applyAlignment="1">
      <alignment horizontal="right" vertical="center" shrinkToFit="1"/>
    </xf>
    <xf numFmtId="176" fontId="8" fillId="33" borderId="80" xfId="50" applyNumberFormat="1" applyFont="1" applyFill="1" applyBorder="1" applyAlignment="1">
      <alignment horizontal="right" vertical="center" shrinkToFit="1"/>
    </xf>
    <xf numFmtId="176" fontId="8" fillId="33" borderId="91" xfId="50" applyNumberFormat="1" applyFont="1" applyFill="1" applyBorder="1" applyAlignment="1">
      <alignment horizontal="right" vertical="center" shrinkToFit="1"/>
    </xf>
    <xf numFmtId="176" fontId="8" fillId="33" borderId="52" xfId="50" applyNumberFormat="1" applyFont="1" applyFill="1" applyBorder="1" applyAlignment="1">
      <alignment horizontal="right" vertical="center" shrinkToFit="1"/>
    </xf>
    <xf numFmtId="176" fontId="8" fillId="33" borderId="65" xfId="50" applyNumberFormat="1" applyFont="1" applyFill="1" applyBorder="1" applyAlignment="1">
      <alignment horizontal="right" vertical="center" shrinkToFit="1"/>
    </xf>
    <xf numFmtId="176" fontId="3" fillId="33" borderId="91" xfId="50" applyNumberFormat="1" applyFont="1" applyFill="1" applyBorder="1" applyAlignment="1">
      <alignment horizontal="right" vertical="center" shrinkToFit="1"/>
    </xf>
    <xf numFmtId="176" fontId="3" fillId="33" borderId="52" xfId="50" applyNumberFormat="1" applyFont="1" applyFill="1" applyBorder="1" applyAlignment="1">
      <alignment horizontal="right" vertical="center" shrinkToFit="1"/>
    </xf>
    <xf numFmtId="176" fontId="3" fillId="33" borderId="92" xfId="50" applyNumberFormat="1" applyFont="1" applyFill="1" applyBorder="1" applyAlignment="1">
      <alignment horizontal="right" vertical="center" shrinkToFit="1"/>
    </xf>
    <xf numFmtId="176" fontId="8" fillId="33" borderId="93" xfId="50" applyNumberFormat="1" applyFont="1" applyFill="1" applyBorder="1" applyAlignment="1">
      <alignment horizontal="right" vertical="center" shrinkToFit="1"/>
    </xf>
    <xf numFmtId="176" fontId="8" fillId="33" borderId="57" xfId="50" applyNumberFormat="1" applyFont="1" applyFill="1" applyBorder="1" applyAlignment="1">
      <alignment horizontal="right" vertical="center" shrinkToFit="1"/>
    </xf>
    <xf numFmtId="176" fontId="8" fillId="33" borderId="66" xfId="50" applyNumberFormat="1" applyFont="1" applyFill="1" applyBorder="1" applyAlignment="1">
      <alignment horizontal="right" vertical="center" shrinkToFit="1"/>
    </xf>
    <xf numFmtId="176" fontId="3" fillId="33" borderId="93" xfId="50" applyNumberFormat="1" applyFont="1" applyFill="1" applyBorder="1" applyAlignment="1">
      <alignment horizontal="right" vertical="center" shrinkToFit="1"/>
    </xf>
    <xf numFmtId="176" fontId="3" fillId="33" borderId="57" xfId="50" applyNumberFormat="1" applyFont="1" applyFill="1" applyBorder="1" applyAlignment="1">
      <alignment horizontal="right" vertical="center" shrinkToFit="1"/>
    </xf>
    <xf numFmtId="176" fontId="3" fillId="33" borderId="60" xfId="50" applyNumberFormat="1" applyFont="1" applyFill="1" applyBorder="1" applyAlignment="1">
      <alignment horizontal="right" vertical="center" shrinkToFit="1"/>
    </xf>
    <xf numFmtId="176" fontId="8" fillId="33" borderId="94" xfId="50" applyNumberFormat="1" applyFont="1" applyFill="1" applyBorder="1" applyAlignment="1">
      <alignment horizontal="right" vertical="center" shrinkToFit="1"/>
    </xf>
    <xf numFmtId="176" fontId="8" fillId="33" borderId="95" xfId="50" applyNumberFormat="1" applyFont="1" applyFill="1" applyBorder="1" applyAlignment="1">
      <alignment horizontal="right" vertical="center" shrinkToFit="1"/>
    </xf>
    <xf numFmtId="176" fontId="3" fillId="33" borderId="95" xfId="50" applyNumberFormat="1" applyFont="1" applyFill="1" applyBorder="1" applyAlignment="1">
      <alignment horizontal="right" vertical="center" shrinkToFit="1"/>
    </xf>
    <xf numFmtId="0" fontId="16" fillId="33" borderId="76" xfId="0" applyFont="1" applyFill="1" applyBorder="1" applyAlignment="1">
      <alignment horizontal="center" vertical="center"/>
    </xf>
    <xf numFmtId="0" fontId="16" fillId="33" borderId="74" xfId="0" applyFont="1" applyFill="1" applyBorder="1" applyAlignment="1">
      <alignment horizontal="center" vertical="center"/>
    </xf>
    <xf numFmtId="0" fontId="16" fillId="33" borderId="75" xfId="0" applyFont="1" applyFill="1" applyBorder="1" applyAlignment="1">
      <alignment horizontal="center" vertical="center"/>
    </xf>
    <xf numFmtId="176" fontId="8" fillId="33" borderId="96" xfId="50" applyNumberFormat="1" applyFont="1" applyFill="1" applyBorder="1" applyAlignment="1">
      <alignment horizontal="right" vertical="center" shrinkToFit="1"/>
    </xf>
    <xf numFmtId="176" fontId="8" fillId="33" borderId="73" xfId="50" applyNumberFormat="1" applyFont="1" applyFill="1" applyBorder="1" applyAlignment="1">
      <alignment horizontal="right" vertical="center" shrinkToFit="1"/>
    </xf>
    <xf numFmtId="176" fontId="8" fillId="33" borderId="74" xfId="50" applyNumberFormat="1" applyFont="1" applyFill="1" applyBorder="1" applyAlignment="1">
      <alignment horizontal="right" vertical="center" shrinkToFit="1"/>
    </xf>
    <xf numFmtId="176" fontId="8" fillId="33" borderId="75" xfId="50" applyNumberFormat="1" applyFont="1" applyFill="1" applyBorder="1" applyAlignment="1">
      <alignment horizontal="right" vertical="center" shrinkToFit="1"/>
    </xf>
    <xf numFmtId="176" fontId="8" fillId="33" borderId="97" xfId="50" applyNumberFormat="1" applyFont="1" applyFill="1" applyBorder="1" applyAlignment="1">
      <alignment horizontal="right" vertical="center" shrinkToFit="1"/>
    </xf>
    <xf numFmtId="176" fontId="8" fillId="33" borderId="98" xfId="50" applyNumberFormat="1" applyFont="1" applyFill="1" applyBorder="1" applyAlignment="1">
      <alignment horizontal="right" vertical="center" shrinkToFit="1"/>
    </xf>
    <xf numFmtId="176" fontId="3" fillId="33" borderId="99" xfId="50" applyNumberFormat="1" applyFont="1" applyFill="1" applyBorder="1" applyAlignment="1">
      <alignment horizontal="right" vertical="center" shrinkToFit="1"/>
    </xf>
    <xf numFmtId="176" fontId="3" fillId="33" borderId="100" xfId="50" applyNumberFormat="1" applyFont="1" applyFill="1" applyBorder="1" applyAlignment="1">
      <alignment horizontal="right" vertical="center" shrinkToFit="1"/>
    </xf>
    <xf numFmtId="176" fontId="3" fillId="33" borderId="101" xfId="50" applyNumberFormat="1" applyFont="1" applyFill="1" applyBorder="1" applyAlignment="1">
      <alignment horizontal="right" vertical="center" shrinkToFit="1"/>
    </xf>
    <xf numFmtId="0" fontId="3" fillId="33" borderId="102" xfId="0" applyFont="1" applyFill="1" applyBorder="1" applyAlignment="1">
      <alignment horizontal="left" vertical="center" shrinkToFit="1"/>
    </xf>
    <xf numFmtId="0" fontId="3" fillId="33" borderId="103" xfId="0" applyFont="1" applyFill="1" applyBorder="1" applyAlignment="1">
      <alignment horizontal="left" vertical="center" shrinkToFit="1"/>
    </xf>
    <xf numFmtId="0" fontId="3" fillId="33" borderId="104" xfId="0" applyFont="1" applyFill="1" applyBorder="1" applyAlignment="1">
      <alignment horizontal="left" vertical="center" shrinkToFit="1"/>
    </xf>
    <xf numFmtId="176" fontId="3" fillId="33" borderId="105" xfId="50" applyNumberFormat="1" applyFont="1" applyFill="1" applyBorder="1" applyAlignment="1">
      <alignment horizontal="right" vertical="center" shrinkToFit="1"/>
    </xf>
    <xf numFmtId="176" fontId="3" fillId="33" borderId="106" xfId="50" applyNumberFormat="1" applyFont="1" applyFill="1" applyBorder="1" applyAlignment="1">
      <alignment horizontal="right" vertical="center" shrinkToFit="1"/>
    </xf>
    <xf numFmtId="176" fontId="3" fillId="33" borderId="107" xfId="50" applyNumberFormat="1" applyFont="1" applyFill="1" applyBorder="1" applyAlignment="1">
      <alignment horizontal="right" vertical="center" shrinkToFit="1"/>
    </xf>
    <xf numFmtId="176" fontId="3" fillId="33" borderId="96" xfId="50" applyNumberFormat="1" applyFont="1" applyFill="1" applyBorder="1" applyAlignment="1">
      <alignment horizontal="right" vertical="center" shrinkToFit="1"/>
    </xf>
    <xf numFmtId="176" fontId="3" fillId="33" borderId="108" xfId="50" applyNumberFormat="1" applyFont="1" applyFill="1" applyBorder="1" applyAlignment="1">
      <alignment horizontal="right" vertical="center" shrinkToFit="1"/>
    </xf>
    <xf numFmtId="176" fontId="8" fillId="33" borderId="100" xfId="50" applyNumberFormat="1" applyFont="1" applyFill="1" applyBorder="1" applyAlignment="1">
      <alignment horizontal="right" vertical="center" shrinkToFit="1"/>
    </xf>
    <xf numFmtId="0" fontId="8" fillId="33" borderId="76" xfId="0" applyFont="1" applyFill="1" applyBorder="1" applyAlignment="1">
      <alignment horizontal="center" vertical="center" wrapText="1"/>
    </xf>
    <xf numFmtId="0" fontId="8" fillId="33" borderId="74" xfId="0" applyFont="1" applyFill="1" applyBorder="1" applyAlignment="1">
      <alignment horizontal="center" vertical="center" wrapText="1"/>
    </xf>
    <xf numFmtId="0" fontId="8" fillId="33" borderId="75" xfId="0" applyFont="1" applyFill="1" applyBorder="1" applyAlignment="1">
      <alignment horizontal="center" vertical="center" wrapText="1"/>
    </xf>
    <xf numFmtId="176" fontId="8" fillId="33" borderId="109" xfId="50" applyNumberFormat="1" applyFont="1" applyFill="1" applyBorder="1" applyAlignment="1">
      <alignment horizontal="right" vertical="center" shrinkToFit="1"/>
    </xf>
    <xf numFmtId="176" fontId="8" fillId="33" borderId="110" xfId="50" applyNumberFormat="1" applyFont="1" applyFill="1" applyBorder="1" applyAlignment="1">
      <alignment horizontal="right" vertical="center" shrinkToFit="1"/>
    </xf>
    <xf numFmtId="176" fontId="3" fillId="33" borderId="111" xfId="50" applyNumberFormat="1" applyFont="1" applyFill="1" applyBorder="1" applyAlignment="1">
      <alignment horizontal="right" vertical="center" shrinkToFit="1"/>
    </xf>
    <xf numFmtId="176" fontId="3" fillId="33" borderId="112" xfId="50" applyNumberFormat="1" applyFont="1" applyFill="1" applyBorder="1" applyAlignment="1">
      <alignment horizontal="right" vertical="center" shrinkToFit="1"/>
    </xf>
    <xf numFmtId="176" fontId="8" fillId="33" borderId="113" xfId="50" applyNumberFormat="1" applyFont="1" applyFill="1" applyBorder="1" applyAlignment="1">
      <alignment horizontal="right" vertical="center" shrinkToFit="1"/>
    </xf>
    <xf numFmtId="176" fontId="8" fillId="33" borderId="47" xfId="50" applyNumberFormat="1" applyFont="1" applyFill="1" applyBorder="1" applyAlignment="1">
      <alignment horizontal="right" vertical="center" shrinkToFit="1"/>
    </xf>
    <xf numFmtId="176" fontId="8" fillId="33" borderId="48" xfId="50" applyNumberFormat="1" applyFont="1" applyFill="1" applyBorder="1" applyAlignment="1">
      <alignment horizontal="right" vertical="center" shrinkToFit="1"/>
    </xf>
    <xf numFmtId="176" fontId="8" fillId="33" borderId="113" xfId="50" applyNumberFormat="1" applyFont="1" applyFill="1" applyBorder="1" applyAlignment="1">
      <alignment horizontal="center" vertical="center" shrinkToFit="1"/>
    </xf>
    <xf numFmtId="176" fontId="8" fillId="33" borderId="47" xfId="50" applyNumberFormat="1" applyFont="1" applyFill="1" applyBorder="1" applyAlignment="1">
      <alignment horizontal="center" vertical="center" shrinkToFit="1"/>
    </xf>
    <xf numFmtId="176" fontId="8" fillId="33" borderId="48" xfId="50" applyNumberFormat="1" applyFont="1" applyFill="1" applyBorder="1" applyAlignment="1">
      <alignment horizontal="center" vertical="center" shrinkToFit="1"/>
    </xf>
    <xf numFmtId="176" fontId="3" fillId="33" borderId="113" xfId="50" applyNumberFormat="1" applyFont="1" applyFill="1" applyBorder="1" applyAlignment="1">
      <alignment horizontal="right" vertical="center" shrinkToFit="1"/>
    </xf>
    <xf numFmtId="176" fontId="3" fillId="33" borderId="47" xfId="50" applyNumberFormat="1" applyFont="1" applyFill="1" applyBorder="1" applyAlignment="1">
      <alignment horizontal="right" vertical="center" shrinkToFit="1"/>
    </xf>
    <xf numFmtId="176" fontId="3" fillId="33" borderId="114" xfId="50" applyNumberFormat="1" applyFont="1" applyFill="1" applyBorder="1" applyAlignment="1">
      <alignment horizontal="right" vertical="center" shrinkToFit="1"/>
    </xf>
    <xf numFmtId="176" fontId="8" fillId="33" borderId="115" xfId="50" applyNumberFormat="1" applyFont="1" applyFill="1" applyBorder="1" applyAlignment="1">
      <alignment horizontal="right" vertical="center" shrinkToFit="1"/>
    </xf>
    <xf numFmtId="176" fontId="8" fillId="33" borderId="49" xfId="50" applyNumberFormat="1" applyFont="1" applyFill="1" applyBorder="1" applyAlignment="1">
      <alignment horizontal="right" vertical="center" shrinkToFit="1"/>
    </xf>
    <xf numFmtId="176" fontId="8" fillId="33" borderId="72" xfId="50" applyNumberFormat="1" applyFont="1" applyFill="1" applyBorder="1" applyAlignment="1">
      <alignment horizontal="right" vertical="center" shrinkToFit="1"/>
    </xf>
    <xf numFmtId="176" fontId="8" fillId="33" borderId="70" xfId="50" applyNumberFormat="1" applyFont="1" applyFill="1" applyBorder="1" applyAlignment="1">
      <alignment horizontal="right" vertical="center" shrinkToFit="1"/>
    </xf>
    <xf numFmtId="176" fontId="8" fillId="33" borderId="68" xfId="50" applyNumberFormat="1" applyFont="1" applyFill="1" applyBorder="1" applyAlignment="1">
      <alignment horizontal="right" vertical="center" shrinkToFit="1"/>
    </xf>
    <xf numFmtId="176" fontId="8" fillId="33" borderId="69" xfId="50" applyNumberFormat="1" applyFont="1" applyFill="1" applyBorder="1" applyAlignment="1">
      <alignment horizontal="right" vertical="center" shrinkToFit="1"/>
    </xf>
    <xf numFmtId="176" fontId="3" fillId="33" borderId="109" xfId="50" applyNumberFormat="1" applyFont="1" applyFill="1" applyBorder="1" applyAlignment="1">
      <alignment horizontal="right" vertical="center" shrinkToFit="1"/>
    </xf>
    <xf numFmtId="176" fontId="3" fillId="33" borderId="116" xfId="50" applyNumberFormat="1" applyFont="1" applyFill="1" applyBorder="1" applyAlignment="1">
      <alignment horizontal="right" vertical="center" shrinkToFit="1"/>
    </xf>
    <xf numFmtId="176" fontId="3" fillId="33" borderId="115" xfId="50" applyNumberFormat="1" applyFont="1" applyFill="1" applyBorder="1" applyAlignment="1">
      <alignment horizontal="right" vertical="center" shrinkToFit="1"/>
    </xf>
    <xf numFmtId="176" fontId="3" fillId="33" borderId="49" xfId="50" applyNumberFormat="1" applyFont="1" applyFill="1" applyBorder="1" applyAlignment="1">
      <alignment horizontal="right" vertical="center" shrinkToFit="1"/>
    </xf>
    <xf numFmtId="176" fontId="3" fillId="33" borderId="117" xfId="50" applyNumberFormat="1" applyFont="1" applyFill="1" applyBorder="1" applyAlignment="1">
      <alignment horizontal="right" vertical="center" shrinkToFit="1"/>
    </xf>
    <xf numFmtId="176" fontId="3" fillId="33" borderId="70" xfId="50" applyNumberFormat="1" applyFont="1" applyFill="1" applyBorder="1" applyAlignment="1">
      <alignment horizontal="right" vertical="center" shrinkToFit="1"/>
    </xf>
    <xf numFmtId="176" fontId="3" fillId="33" borderId="68" xfId="50" applyNumberFormat="1" applyFont="1" applyFill="1" applyBorder="1" applyAlignment="1">
      <alignment horizontal="right" vertical="center" shrinkToFit="1"/>
    </xf>
    <xf numFmtId="176" fontId="3" fillId="33" borderId="71" xfId="50" applyNumberFormat="1" applyFont="1" applyFill="1" applyBorder="1" applyAlignment="1">
      <alignment horizontal="right" vertical="center" shrinkToFit="1"/>
    </xf>
    <xf numFmtId="0" fontId="3" fillId="0" borderId="78" xfId="0" applyFont="1" applyBorder="1" applyAlignment="1">
      <alignment vertical="center" shrinkToFit="1"/>
    </xf>
    <xf numFmtId="0" fontId="3" fillId="0" borderId="118" xfId="0" applyFont="1" applyBorder="1" applyAlignment="1">
      <alignment vertical="center" shrinkToFit="1"/>
    </xf>
    <xf numFmtId="176" fontId="3" fillId="33" borderId="119" xfId="50" applyNumberFormat="1" applyFont="1" applyFill="1" applyBorder="1" applyAlignment="1">
      <alignment horizontal="right" vertical="center" shrinkToFit="1"/>
    </xf>
    <xf numFmtId="176" fontId="3" fillId="33" borderId="78" xfId="50" applyNumberFormat="1" applyFont="1" applyFill="1" applyBorder="1" applyAlignment="1">
      <alignment horizontal="right" vertical="center" shrinkToFit="1"/>
    </xf>
    <xf numFmtId="176" fontId="3" fillId="33" borderId="118" xfId="50" applyNumberFormat="1" applyFont="1" applyFill="1" applyBorder="1" applyAlignment="1">
      <alignment horizontal="right" vertical="center" shrinkToFit="1"/>
    </xf>
    <xf numFmtId="176" fontId="3" fillId="33" borderId="120" xfId="50" applyNumberFormat="1" applyFont="1" applyFill="1" applyBorder="1" applyAlignment="1">
      <alignment horizontal="right" vertical="center" shrinkToFit="1"/>
    </xf>
    <xf numFmtId="176" fontId="3" fillId="33" borderId="20" xfId="50" applyNumberFormat="1" applyFont="1" applyFill="1" applyBorder="1" applyAlignment="1">
      <alignment horizontal="right" vertical="center" shrinkToFit="1"/>
    </xf>
    <xf numFmtId="176" fontId="3" fillId="33" borderId="0" xfId="50" applyNumberFormat="1" applyFont="1" applyFill="1" applyBorder="1" applyAlignment="1">
      <alignment horizontal="right" vertical="center" shrinkToFit="1"/>
    </xf>
    <xf numFmtId="176" fontId="3" fillId="33" borderId="121" xfId="50" applyNumberFormat="1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176" fontId="8" fillId="33" borderId="122" xfId="50" applyNumberFormat="1" applyFont="1" applyFill="1" applyBorder="1" applyAlignment="1">
      <alignment horizontal="right" vertical="center" shrinkToFit="1"/>
    </xf>
    <xf numFmtId="176" fontId="8" fillId="33" borderId="123" xfId="50" applyNumberFormat="1" applyFont="1" applyFill="1" applyBorder="1" applyAlignment="1">
      <alignment horizontal="right" vertical="center" shrinkToFit="1"/>
    </xf>
    <xf numFmtId="176" fontId="8" fillId="33" borderId="124" xfId="50" applyNumberFormat="1" applyFont="1" applyFill="1" applyBorder="1" applyAlignment="1">
      <alignment horizontal="right" vertical="center" shrinkToFit="1"/>
    </xf>
    <xf numFmtId="176" fontId="3" fillId="33" borderId="122" xfId="50" applyNumberFormat="1" applyFont="1" applyFill="1" applyBorder="1" applyAlignment="1">
      <alignment horizontal="right" vertical="center" shrinkToFit="1"/>
    </xf>
    <xf numFmtId="176" fontId="3" fillId="33" borderId="123" xfId="50" applyNumberFormat="1" applyFont="1" applyFill="1" applyBorder="1" applyAlignment="1">
      <alignment horizontal="right" vertical="center" shrinkToFit="1"/>
    </xf>
    <xf numFmtId="176" fontId="3" fillId="33" borderId="125" xfId="50" applyNumberFormat="1" applyFont="1" applyFill="1" applyBorder="1" applyAlignment="1">
      <alignment horizontal="right" vertical="center" shrinkToFit="1"/>
    </xf>
    <xf numFmtId="176" fontId="3" fillId="33" borderId="126" xfId="50" applyNumberFormat="1" applyFont="1" applyFill="1" applyBorder="1" applyAlignment="1">
      <alignment horizontal="right" vertical="center" shrinkToFit="1"/>
    </xf>
    <xf numFmtId="0" fontId="3" fillId="33" borderId="127" xfId="0" applyFont="1" applyFill="1" applyBorder="1" applyAlignment="1">
      <alignment vertical="center" shrinkToFit="1"/>
    </xf>
    <xf numFmtId="0" fontId="3" fillId="33" borderId="83" xfId="0" applyFont="1" applyFill="1" applyBorder="1" applyAlignment="1">
      <alignment vertical="center" shrinkToFit="1"/>
    </xf>
    <xf numFmtId="0" fontId="3" fillId="0" borderId="83" xfId="0" applyFont="1" applyBorder="1" applyAlignment="1">
      <alignment vertical="center" shrinkToFit="1"/>
    </xf>
    <xf numFmtId="0" fontId="3" fillId="0" borderId="128" xfId="0" applyFont="1" applyBorder="1" applyAlignment="1">
      <alignment vertical="center" shrinkToFit="1"/>
    </xf>
    <xf numFmtId="0" fontId="3" fillId="0" borderId="55" xfId="0" applyFont="1" applyBorder="1" applyAlignment="1">
      <alignment vertical="center" shrinkToFit="1"/>
    </xf>
    <xf numFmtId="0" fontId="3" fillId="0" borderId="129" xfId="0" applyFont="1" applyBorder="1" applyAlignment="1">
      <alignment vertical="center" shrinkToFit="1"/>
    </xf>
    <xf numFmtId="176" fontId="3" fillId="36" borderId="130" xfId="50" applyNumberFormat="1" applyFont="1" applyFill="1" applyBorder="1" applyAlignment="1">
      <alignment horizontal="right" vertical="center" shrinkToFit="1"/>
    </xf>
    <xf numFmtId="176" fontId="3" fillId="36" borderId="55" xfId="50" applyNumberFormat="1" applyFont="1" applyFill="1" applyBorder="1" applyAlignment="1">
      <alignment horizontal="right" vertical="center" shrinkToFit="1"/>
    </xf>
    <xf numFmtId="176" fontId="3" fillId="36" borderId="129" xfId="50" applyNumberFormat="1" applyFont="1" applyFill="1" applyBorder="1" applyAlignment="1">
      <alignment horizontal="right" vertical="center" shrinkToFit="1"/>
    </xf>
    <xf numFmtId="176" fontId="3" fillId="33" borderId="130" xfId="50" applyNumberFormat="1" applyFont="1" applyFill="1" applyBorder="1" applyAlignment="1">
      <alignment horizontal="right" vertical="center" shrinkToFit="1"/>
    </xf>
    <xf numFmtId="176" fontId="3" fillId="33" borderId="55" xfId="50" applyNumberFormat="1" applyFont="1" applyFill="1" applyBorder="1" applyAlignment="1">
      <alignment horizontal="right" vertical="center" shrinkToFit="1"/>
    </xf>
    <xf numFmtId="176" fontId="3" fillId="33" borderId="131" xfId="50" applyNumberFormat="1" applyFont="1" applyFill="1" applyBorder="1" applyAlignment="1">
      <alignment horizontal="right" vertical="center" shrinkToFit="1"/>
    </xf>
    <xf numFmtId="0" fontId="8" fillId="33" borderId="15" xfId="0" applyFont="1" applyFill="1" applyBorder="1" applyAlignment="1">
      <alignment vertical="center" shrinkToFit="1"/>
    </xf>
    <xf numFmtId="0" fontId="8" fillId="0" borderId="15" xfId="0" applyFont="1" applyBorder="1" applyAlignment="1">
      <alignment vertical="center" shrinkToFit="1"/>
    </xf>
    <xf numFmtId="0" fontId="8" fillId="0" borderId="132" xfId="0" applyFont="1" applyBorder="1" applyAlignment="1">
      <alignment vertical="center" shrinkToFit="1"/>
    </xf>
    <xf numFmtId="176" fontId="8" fillId="33" borderId="126" xfId="50" applyNumberFormat="1" applyFont="1" applyFill="1" applyBorder="1" applyAlignment="1">
      <alignment horizontal="right" vertical="center" shrinkToFit="1"/>
    </xf>
    <xf numFmtId="176" fontId="8" fillId="33" borderId="106" xfId="50" applyNumberFormat="1" applyFont="1" applyFill="1" applyBorder="1" applyAlignment="1">
      <alignment horizontal="right" vertical="center" shrinkToFit="1"/>
    </xf>
    <xf numFmtId="176" fontId="8" fillId="33" borderId="133" xfId="50" applyNumberFormat="1" applyFont="1" applyFill="1" applyBorder="1" applyAlignment="1">
      <alignment horizontal="right" vertical="center" shrinkToFit="1"/>
    </xf>
    <xf numFmtId="176" fontId="3" fillId="33" borderId="124" xfId="50" applyNumberFormat="1" applyFont="1" applyFill="1" applyBorder="1" applyAlignment="1">
      <alignment horizontal="right" vertical="center" shrinkToFit="1"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3" fillId="0" borderId="30" xfId="0" applyFont="1" applyBorder="1" applyAlignment="1">
      <alignment vertical="center" shrinkToFit="1"/>
    </xf>
    <xf numFmtId="176" fontId="3" fillId="36" borderId="134" xfId="50" applyNumberFormat="1" applyFont="1" applyFill="1" applyBorder="1" applyAlignment="1">
      <alignment horizontal="right" vertical="center" shrinkToFit="1"/>
    </xf>
    <xf numFmtId="176" fontId="3" fillId="36" borderId="135" xfId="50" applyNumberFormat="1" applyFont="1" applyFill="1" applyBorder="1" applyAlignment="1">
      <alignment horizontal="right" vertical="center" shrinkToFit="1"/>
    </xf>
    <xf numFmtId="176" fontId="3" fillId="36" borderId="136" xfId="50" applyNumberFormat="1" applyFont="1" applyFill="1" applyBorder="1" applyAlignment="1">
      <alignment horizontal="right" vertical="center" shrinkToFit="1"/>
    </xf>
    <xf numFmtId="176" fontId="3" fillId="33" borderId="134" xfId="50" applyNumberFormat="1" applyFont="1" applyFill="1" applyBorder="1" applyAlignment="1">
      <alignment horizontal="right" vertical="center" shrinkToFit="1"/>
    </xf>
    <xf numFmtId="176" fontId="3" fillId="33" borderId="135" xfId="50" applyNumberFormat="1" applyFont="1" applyFill="1" applyBorder="1" applyAlignment="1">
      <alignment horizontal="right" vertical="center" shrinkToFit="1"/>
    </xf>
    <xf numFmtId="176" fontId="3" fillId="33" borderId="137" xfId="50" applyNumberFormat="1" applyFont="1" applyFill="1" applyBorder="1" applyAlignment="1">
      <alignment horizontal="right" vertical="center" shrinkToFit="1"/>
    </xf>
    <xf numFmtId="176" fontId="3" fillId="33" borderId="138" xfId="50" applyNumberFormat="1" applyFont="1" applyFill="1" applyBorder="1" applyAlignment="1">
      <alignment horizontal="right" vertical="center" shrinkToFit="1"/>
    </xf>
    <xf numFmtId="176" fontId="3" fillId="33" borderId="139" xfId="50" applyNumberFormat="1" applyFont="1" applyFill="1" applyBorder="1" applyAlignment="1">
      <alignment horizontal="right" vertical="center" shrinkToFit="1"/>
    </xf>
    <xf numFmtId="176" fontId="3" fillId="33" borderId="140" xfId="50" applyNumberFormat="1" applyFont="1" applyFill="1" applyBorder="1" applyAlignment="1">
      <alignment horizontal="right" vertical="center" shrinkToFit="1"/>
    </xf>
    <xf numFmtId="176" fontId="3" fillId="33" borderId="89" xfId="50" applyNumberFormat="1" applyFont="1" applyFill="1" applyBorder="1" applyAlignment="1">
      <alignment horizontal="right" vertical="center" shrinkToFit="1"/>
    </xf>
    <xf numFmtId="176" fontId="3" fillId="33" borderId="87" xfId="50" applyNumberFormat="1" applyFont="1" applyFill="1" applyBorder="1" applyAlignment="1">
      <alignment horizontal="right" vertical="center" shrinkToFit="1"/>
    </xf>
    <xf numFmtId="176" fontId="3" fillId="33" borderId="90" xfId="50" applyNumberFormat="1" applyFont="1" applyFill="1" applyBorder="1" applyAlignment="1">
      <alignment horizontal="right" vertical="center" shrinkToFit="1"/>
    </xf>
    <xf numFmtId="0" fontId="3" fillId="33" borderId="14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42" xfId="0" applyFont="1" applyBorder="1" applyAlignment="1">
      <alignment vertical="center" wrapText="1"/>
    </xf>
    <xf numFmtId="176" fontId="8" fillId="33" borderId="20" xfId="50" applyNumberFormat="1" applyFont="1" applyFill="1" applyBorder="1" applyAlignment="1">
      <alignment horizontal="right" vertical="center" shrinkToFit="1"/>
    </xf>
    <xf numFmtId="176" fontId="8" fillId="33" borderId="0" xfId="50" applyNumberFormat="1" applyFont="1" applyFill="1" applyBorder="1" applyAlignment="1">
      <alignment horizontal="right" vertical="center" shrinkToFit="1"/>
    </xf>
    <xf numFmtId="176" fontId="8" fillId="33" borderId="30" xfId="50" applyNumberFormat="1" applyFont="1" applyFill="1" applyBorder="1" applyAlignment="1">
      <alignment horizontal="right" vertical="center" shrinkToFit="1"/>
    </xf>
    <xf numFmtId="176" fontId="8" fillId="33" borderId="121" xfId="50" applyNumberFormat="1" applyFont="1" applyFill="1" applyBorder="1" applyAlignment="1">
      <alignment horizontal="right" vertical="center" shrinkToFit="1"/>
    </xf>
    <xf numFmtId="0" fontId="16" fillId="33" borderId="143" xfId="0" applyFont="1" applyFill="1" applyBorder="1" applyAlignment="1">
      <alignment horizontal="center" vertical="center"/>
    </xf>
    <xf numFmtId="0" fontId="0" fillId="33" borderId="47" xfId="0" applyFill="1" applyBorder="1" applyAlignment="1">
      <alignment vertical="center"/>
    </xf>
    <xf numFmtId="49" fontId="16" fillId="0" borderId="0" xfId="34" applyNumberFormat="1" applyFont="1" applyAlignment="1">
      <alignment shrinkToFit="1"/>
      <protection/>
    </xf>
    <xf numFmtId="0" fontId="8" fillId="0" borderId="0" xfId="0" applyFont="1" applyAlignment="1">
      <alignment shrinkToFit="1"/>
    </xf>
    <xf numFmtId="49" fontId="16" fillId="0" borderId="0" xfId="34" applyNumberFormat="1" applyFont="1" applyAlignment="1">
      <alignment horizontal="left" wrapText="1"/>
      <protection/>
    </xf>
    <xf numFmtId="0" fontId="10" fillId="0" borderId="29" xfId="0" applyFont="1" applyBorder="1" applyAlignment="1">
      <alignment horizontal="center" shrinkToFit="1"/>
    </xf>
    <xf numFmtId="0" fontId="10" fillId="0" borderId="34" xfId="0" applyFont="1" applyBorder="1" applyAlignment="1">
      <alignment horizontal="center" shrinkToFit="1"/>
    </xf>
    <xf numFmtId="49" fontId="16" fillId="0" borderId="144" xfId="34" applyNumberFormat="1" applyFont="1" applyBorder="1" applyAlignment="1">
      <alignment horizontal="left" shrinkToFit="1"/>
      <protection/>
    </xf>
    <xf numFmtId="0" fontId="16" fillId="0" borderId="0" xfId="0" applyFont="1" applyBorder="1" applyAlignment="1">
      <alignment horizontal="left" shrinkToFit="1"/>
    </xf>
    <xf numFmtId="0" fontId="8" fillId="0" borderId="145" xfId="0" applyFont="1" applyBorder="1" applyAlignment="1">
      <alignment shrinkToFit="1"/>
    </xf>
    <xf numFmtId="49" fontId="16" fillId="34" borderId="85" xfId="34" applyNumberFormat="1" applyFont="1" applyFill="1" applyBorder="1" applyAlignment="1">
      <alignment horizontal="center" vertical="center" shrinkToFit="1"/>
      <protection/>
    </xf>
    <xf numFmtId="49" fontId="16" fillId="34" borderId="74" xfId="34" applyNumberFormat="1" applyFont="1" applyFill="1" applyBorder="1" applyAlignment="1">
      <alignment horizontal="center" vertical="center" shrinkToFit="1"/>
      <protection/>
    </xf>
    <xf numFmtId="0" fontId="8" fillId="0" borderId="84" xfId="0" applyFont="1" applyBorder="1" applyAlignment="1">
      <alignment vertical="center" shrinkToFit="1"/>
    </xf>
    <xf numFmtId="0" fontId="8" fillId="35" borderId="126" xfId="34" applyFont="1" applyFill="1" applyBorder="1" applyAlignment="1">
      <alignment vertical="center" shrinkToFit="1"/>
      <protection/>
    </xf>
    <xf numFmtId="0" fontId="1" fillId="0" borderId="106" xfId="0" applyFont="1" applyBorder="1" applyAlignment="1">
      <alignment vertical="center" shrinkToFit="1"/>
    </xf>
    <xf numFmtId="0" fontId="1" fillId="0" borderId="133" xfId="0" applyFont="1" applyBorder="1" applyAlignment="1">
      <alignment vertical="center" shrinkToFit="1"/>
    </xf>
    <xf numFmtId="0" fontId="0" fillId="0" borderId="0" xfId="0" applyAlignment="1">
      <alignment shrinkToFit="1"/>
    </xf>
    <xf numFmtId="49" fontId="16" fillId="0" borderId="39" xfId="34" applyNumberFormat="1" applyFont="1" applyBorder="1" applyAlignment="1">
      <alignment horizontal="right" shrinkToFit="1"/>
      <protection/>
    </xf>
    <xf numFmtId="0" fontId="0" fillId="0" borderId="39" xfId="0" applyBorder="1" applyAlignment="1">
      <alignment horizontal="right" shrinkToFit="1"/>
    </xf>
    <xf numFmtId="0" fontId="8" fillId="0" borderId="39" xfId="0" applyFont="1" applyBorder="1" applyAlignment="1">
      <alignment horizontal="right" shrinkToFit="1"/>
    </xf>
    <xf numFmtId="0" fontId="8" fillId="35" borderId="89" xfId="34" applyFont="1" applyFill="1" applyBorder="1" applyAlignment="1">
      <alignment vertical="center" shrinkToFit="1"/>
      <protection/>
    </xf>
    <xf numFmtId="0" fontId="8" fillId="0" borderId="87" xfId="0" applyFont="1" applyBorder="1" applyAlignment="1">
      <alignment vertical="center" shrinkToFit="1"/>
    </xf>
    <xf numFmtId="0" fontId="8" fillId="0" borderId="88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8" fillId="0" borderId="30" xfId="0" applyFont="1" applyBorder="1" applyAlignment="1">
      <alignment vertical="center" shrinkToFit="1"/>
    </xf>
    <xf numFmtId="49" fontId="10" fillId="0" borderId="38" xfId="34" applyNumberFormat="1" applyFont="1" applyBorder="1" applyAlignment="1">
      <alignment horizontal="center"/>
      <protection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39" xfId="0" applyFont="1" applyBorder="1" applyAlignment="1">
      <alignment shrinkToFit="1"/>
    </xf>
    <xf numFmtId="49" fontId="16" fillId="33" borderId="89" xfId="34" applyNumberFormat="1" applyFont="1" applyFill="1" applyBorder="1" applyAlignment="1">
      <alignment horizontal="left" vertical="center" shrinkToFit="1"/>
      <protection/>
    </xf>
    <xf numFmtId="49" fontId="16" fillId="33" borderId="87" xfId="34" applyNumberFormat="1" applyFont="1" applyFill="1" applyBorder="1" applyAlignment="1">
      <alignment horizontal="left" vertical="center" shrinkToFit="1"/>
      <protection/>
    </xf>
    <xf numFmtId="49" fontId="16" fillId="33" borderId="88" xfId="34" applyNumberFormat="1" applyFont="1" applyFill="1" applyBorder="1" applyAlignment="1">
      <alignment horizontal="left" vertical="center" shrinkToFit="1"/>
      <protection/>
    </xf>
    <xf numFmtId="49" fontId="16" fillId="0" borderId="89" xfId="33" applyNumberFormat="1" applyFont="1" applyFill="1" applyBorder="1" applyAlignment="1" applyProtection="1">
      <alignment horizontal="left" vertical="top" shrinkToFit="1"/>
      <protection/>
    </xf>
    <xf numFmtId="49" fontId="16" fillId="0" borderId="88" xfId="33" applyNumberFormat="1" applyFont="1" applyFill="1" applyBorder="1" applyAlignment="1" applyProtection="1">
      <alignment horizontal="left" vertical="top" shrinkToFit="1"/>
      <protection/>
    </xf>
    <xf numFmtId="49" fontId="16" fillId="0" borderId="20" xfId="33" applyNumberFormat="1" applyFont="1" applyFill="1" applyBorder="1" applyAlignment="1" applyProtection="1">
      <alignment horizontal="left" vertical="top" shrinkToFit="1"/>
      <protection/>
    </xf>
    <xf numFmtId="49" fontId="16" fillId="0" borderId="30" xfId="33" applyNumberFormat="1" applyFont="1" applyFill="1" applyBorder="1" applyAlignment="1" applyProtection="1">
      <alignment horizontal="left" vertical="top" shrinkToFit="1"/>
      <protection/>
    </xf>
    <xf numFmtId="0" fontId="8" fillId="33" borderId="20" xfId="34" applyFont="1" applyFill="1" applyBorder="1" applyAlignment="1">
      <alignment vertical="center" shrinkToFit="1"/>
      <protection/>
    </xf>
    <xf numFmtId="0" fontId="1" fillId="33" borderId="0" xfId="0" applyFont="1" applyFill="1" applyBorder="1" applyAlignment="1">
      <alignment vertical="center" shrinkToFit="1"/>
    </xf>
    <xf numFmtId="0" fontId="1" fillId="33" borderId="30" xfId="0" applyFont="1" applyFill="1" applyBorder="1" applyAlignment="1">
      <alignment vertical="center" shrinkToFit="1"/>
    </xf>
    <xf numFmtId="49" fontId="16" fillId="0" borderId="20" xfId="33" applyNumberFormat="1" applyFont="1" applyFill="1" applyBorder="1" applyAlignment="1" applyProtection="1">
      <alignment horizontal="left" vertical="top" wrapText="1" shrinkToFit="1"/>
      <protection/>
    </xf>
    <xf numFmtId="49" fontId="1" fillId="0" borderId="30" xfId="0" applyNumberFormat="1" applyFont="1" applyBorder="1" applyAlignment="1">
      <alignment horizontal="left" vertical="top" wrapText="1" shrinkToFit="1"/>
    </xf>
    <xf numFmtId="0" fontId="0" fillId="0" borderId="20" xfId="0" applyBorder="1" applyAlignment="1">
      <alignment horizontal="left" vertical="top" wrapText="1" shrinkToFit="1"/>
    </xf>
    <xf numFmtId="0" fontId="0" fillId="0" borderId="30" xfId="0" applyBorder="1" applyAlignment="1">
      <alignment horizontal="left" vertical="top" wrapText="1" shrinkToFit="1"/>
    </xf>
    <xf numFmtId="0" fontId="0" fillId="0" borderId="38" xfId="0" applyBorder="1" applyAlignment="1">
      <alignment horizontal="left" vertical="top" wrapText="1" shrinkToFit="1"/>
    </xf>
    <xf numFmtId="0" fontId="0" fillId="0" borderId="40" xfId="0" applyBorder="1" applyAlignment="1">
      <alignment horizontal="left" vertical="top" wrapText="1" shrinkToFit="1"/>
    </xf>
    <xf numFmtId="0" fontId="8" fillId="0" borderId="0" xfId="0" applyFont="1" applyAlignment="1">
      <alignment vertical="top" wrapText="1" shrinkToFit="1"/>
    </xf>
    <xf numFmtId="0" fontId="1" fillId="0" borderId="0" xfId="0" applyFont="1" applyAlignment="1">
      <alignment vertical="center" shrinkToFit="1"/>
    </xf>
    <xf numFmtId="49" fontId="16" fillId="34" borderId="85" xfId="33" applyNumberFormat="1" applyFont="1" applyFill="1" applyBorder="1" applyAlignment="1" applyProtection="1">
      <alignment horizontal="center" vertical="center" shrinkToFit="1"/>
      <protection/>
    </xf>
    <xf numFmtId="0" fontId="1" fillId="0" borderId="84" xfId="0" applyFont="1" applyBorder="1" applyAlignment="1">
      <alignment horizontal="center" vertical="center" shrinkToFit="1"/>
    </xf>
    <xf numFmtId="0" fontId="8" fillId="35" borderId="18" xfId="34" applyFont="1" applyFill="1" applyBorder="1" applyAlignment="1">
      <alignment vertical="center" shrinkToFit="1"/>
      <protection/>
    </xf>
    <xf numFmtId="0" fontId="3" fillId="35" borderId="18" xfId="34" applyFont="1" applyFill="1" applyBorder="1" applyAlignment="1">
      <alignment vertical="center" shrinkToFit="1"/>
      <protection/>
    </xf>
    <xf numFmtId="49" fontId="10" fillId="0" borderId="38" xfId="34" applyNumberFormat="1" applyFont="1" applyBorder="1" applyAlignment="1">
      <alignment horizontal="left" shrinkToFit="1"/>
      <protection/>
    </xf>
    <xf numFmtId="0" fontId="1" fillId="0" borderId="39" xfId="0" applyFont="1" applyBorder="1" applyAlignment="1">
      <alignment horizontal="left" shrinkToFit="1"/>
    </xf>
    <xf numFmtId="0" fontId="1" fillId="0" borderId="40" xfId="0" applyFont="1" applyBorder="1" applyAlignment="1">
      <alignment horizontal="left" shrinkToFit="1"/>
    </xf>
    <xf numFmtId="49" fontId="16" fillId="34" borderId="146" xfId="34" applyNumberFormat="1" applyFont="1" applyFill="1" applyBorder="1" applyAlignment="1">
      <alignment horizontal="center" vertical="center" shrinkToFit="1"/>
      <protection/>
    </xf>
    <xf numFmtId="49" fontId="16" fillId="34" borderId="147" xfId="34" applyNumberFormat="1" applyFont="1" applyFill="1" applyBorder="1" applyAlignment="1">
      <alignment horizontal="center" vertical="center" shrinkToFit="1"/>
      <protection/>
    </xf>
    <xf numFmtId="49" fontId="16" fillId="34" borderId="148" xfId="34" applyNumberFormat="1" applyFont="1" applyFill="1" applyBorder="1" applyAlignment="1">
      <alignment horizontal="center" vertical="center" shrinkToFit="1"/>
      <protection/>
    </xf>
    <xf numFmtId="49" fontId="16" fillId="34" borderId="28" xfId="34" applyNumberFormat="1" applyFont="1" applyFill="1" applyBorder="1" applyAlignment="1">
      <alignment horizontal="center" vertical="center" shrinkToFit="1"/>
      <protection/>
    </xf>
    <xf numFmtId="49" fontId="16" fillId="34" borderId="29" xfId="34" applyNumberFormat="1" applyFont="1" applyFill="1" applyBorder="1" applyAlignment="1">
      <alignment horizontal="center" vertical="center" shrinkToFit="1"/>
      <protection/>
    </xf>
    <xf numFmtId="49" fontId="16" fillId="34" borderId="149" xfId="34" applyNumberFormat="1" applyFont="1" applyFill="1" applyBorder="1" applyAlignment="1">
      <alignment horizontal="center" vertical="center" shrinkToFit="1"/>
      <protection/>
    </xf>
    <xf numFmtId="49" fontId="10" fillId="34" borderId="31" xfId="33" applyNumberFormat="1" applyFont="1" applyFill="1" applyBorder="1" applyAlignment="1" applyProtection="1">
      <alignment horizontal="center" vertical="center" wrapText="1"/>
      <protection/>
    </xf>
    <xf numFmtId="49" fontId="10" fillId="34" borderId="32" xfId="33" applyNumberFormat="1" applyFont="1" applyFill="1" applyBorder="1" applyAlignment="1" applyProtection="1">
      <alignment horizontal="center" vertical="center" wrapText="1"/>
      <protection/>
    </xf>
    <xf numFmtId="49" fontId="10" fillId="0" borderId="0" xfId="34" applyNumberFormat="1" applyFont="1" applyBorder="1" applyAlignment="1">
      <alignment shrinkToFit="1"/>
      <protection/>
    </xf>
    <xf numFmtId="0" fontId="8" fillId="0" borderId="30" xfId="0" applyFont="1" applyBorder="1" applyAlignment="1">
      <alignment shrinkToFit="1"/>
    </xf>
    <xf numFmtId="49" fontId="10" fillId="0" borderId="20" xfId="34" applyNumberFormat="1" applyFont="1" applyBorder="1" applyAlignment="1">
      <alignment shrinkToFit="1"/>
      <protection/>
    </xf>
    <xf numFmtId="0" fontId="1" fillId="0" borderId="30" xfId="0" applyFont="1" applyBorder="1" applyAlignment="1">
      <alignment vertical="center" shrinkToFit="1"/>
    </xf>
    <xf numFmtId="0" fontId="8" fillId="0" borderId="0" xfId="0" applyFont="1" applyBorder="1" applyAlignment="1">
      <alignment shrinkToFit="1"/>
    </xf>
    <xf numFmtId="49" fontId="16" fillId="34" borderId="150" xfId="33" applyNumberFormat="1" applyFont="1" applyFill="1" applyBorder="1" applyAlignment="1" applyProtection="1">
      <alignment horizontal="center" vertical="center" shrinkToFit="1"/>
      <protection/>
    </xf>
    <xf numFmtId="49" fontId="16" fillId="34" borderId="151" xfId="33" applyNumberFormat="1" applyFont="1" applyFill="1" applyBorder="1" applyAlignment="1" applyProtection="1">
      <alignment horizontal="center" vertical="center" shrinkToFit="1"/>
      <protection/>
    </xf>
    <xf numFmtId="0" fontId="8" fillId="0" borderId="0" xfId="0" applyFont="1" applyBorder="1" applyAlignment="1">
      <alignment horizontal="right" shrinkToFit="1"/>
    </xf>
    <xf numFmtId="49" fontId="16" fillId="34" borderId="43" xfId="33" applyNumberFormat="1" applyFont="1" applyFill="1" applyBorder="1" applyAlignment="1" applyProtection="1">
      <alignment horizontal="center" vertical="center" shrinkToFit="1"/>
      <protection/>
    </xf>
    <xf numFmtId="49" fontId="16" fillId="34" borderId="152" xfId="33" applyNumberFormat="1" applyFont="1" applyFill="1" applyBorder="1" applyAlignment="1" applyProtection="1">
      <alignment horizontal="center" vertical="center" shrinkToFit="1"/>
      <protection/>
    </xf>
    <xf numFmtId="49" fontId="10" fillId="34" borderId="153" xfId="33" applyNumberFormat="1" applyFont="1" applyFill="1" applyBorder="1" applyAlignment="1" applyProtection="1">
      <alignment horizontal="center" vertical="center" wrapText="1"/>
      <protection/>
    </xf>
    <xf numFmtId="49" fontId="10" fillId="34" borderId="154" xfId="33" applyNumberFormat="1" applyFont="1" applyFill="1" applyBorder="1" applyAlignment="1" applyProtection="1">
      <alignment horizontal="center" vertical="center" wrapText="1"/>
      <protection/>
    </xf>
    <xf numFmtId="49" fontId="16" fillId="34" borderId="89" xfId="34" applyNumberFormat="1" applyFont="1" applyFill="1" applyBorder="1" applyAlignment="1">
      <alignment horizontal="center" vertical="center" shrinkToFit="1"/>
      <protection/>
    </xf>
    <xf numFmtId="49" fontId="16" fillId="34" borderId="87" xfId="34" applyNumberFormat="1" applyFont="1" applyFill="1" applyBorder="1" applyAlignment="1">
      <alignment horizontal="center" vertical="center" shrinkToFit="1"/>
      <protection/>
    </xf>
    <xf numFmtId="49" fontId="16" fillId="34" borderId="88" xfId="34" applyNumberFormat="1" applyFont="1" applyFill="1" applyBorder="1" applyAlignment="1">
      <alignment horizontal="center" vertical="center" shrinkToFit="1"/>
      <protection/>
    </xf>
    <xf numFmtId="49" fontId="16" fillId="34" borderId="20" xfId="34" applyNumberFormat="1" applyFont="1" applyFill="1" applyBorder="1" applyAlignment="1">
      <alignment horizontal="center" vertical="center" shrinkToFit="1"/>
      <protection/>
    </xf>
    <xf numFmtId="49" fontId="16" fillId="34" borderId="0" xfId="34" applyNumberFormat="1" applyFont="1" applyFill="1" applyBorder="1" applyAlignment="1">
      <alignment horizontal="center" vertical="center" shrinkToFit="1"/>
      <protection/>
    </xf>
    <xf numFmtId="49" fontId="16" fillId="34" borderId="30" xfId="34" applyNumberFormat="1" applyFont="1" applyFill="1" applyBorder="1" applyAlignment="1">
      <alignment horizontal="center" vertical="center" shrinkToFit="1"/>
      <protection/>
    </xf>
    <xf numFmtId="49" fontId="16" fillId="34" borderId="85" xfId="33" applyNumberFormat="1" applyFont="1" applyFill="1" applyBorder="1" applyAlignment="1" applyProtection="1">
      <alignment horizontal="center" vertical="center" wrapText="1"/>
      <protection/>
    </xf>
    <xf numFmtId="49" fontId="16" fillId="34" borderId="74" xfId="33" applyNumberFormat="1" applyFont="1" applyFill="1" applyBorder="1" applyAlignment="1" applyProtection="1">
      <alignment horizontal="center" vertical="center" wrapText="1"/>
      <protection/>
    </xf>
    <xf numFmtId="49" fontId="10" fillId="0" borderId="87" xfId="34" applyNumberFormat="1" applyFont="1" applyBorder="1" applyAlignment="1">
      <alignment shrinkToFit="1"/>
      <protection/>
    </xf>
    <xf numFmtId="0" fontId="8" fillId="0" borderId="87" xfId="0" applyFont="1" applyBorder="1" applyAlignment="1">
      <alignment shrinkToFit="1"/>
    </xf>
    <xf numFmtId="0" fontId="8" fillId="0" borderId="88" xfId="0" applyFont="1" applyBorder="1" applyAlignment="1">
      <alignment shrinkToFit="1"/>
    </xf>
    <xf numFmtId="49" fontId="14" fillId="0" borderId="0" xfId="34" applyNumberFormat="1" applyFont="1" applyBorder="1" applyAlignment="1">
      <alignment horizontal="center"/>
      <protection/>
    </xf>
    <xf numFmtId="0" fontId="15" fillId="0" borderId="0" xfId="0" applyFont="1" applyAlignment="1">
      <alignment/>
    </xf>
    <xf numFmtId="49" fontId="17" fillId="0" borderId="0" xfId="34" applyNumberFormat="1" applyFont="1" applyAlignment="1">
      <alignment horizontal="center" shrinkToFit="1"/>
      <protection/>
    </xf>
    <xf numFmtId="49" fontId="16" fillId="0" borderId="0" xfId="34" applyNumberFormat="1" applyFont="1" applyAlignment="1">
      <alignment wrapText="1"/>
      <protection/>
    </xf>
    <xf numFmtId="0" fontId="8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Excel Built-in Normal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695325</xdr:colOff>
      <xdr:row>44</xdr:row>
      <xdr:rowOff>0</xdr:rowOff>
    </xdr:from>
    <xdr:to>
      <xdr:col>11</xdr:col>
      <xdr:colOff>581025</xdr:colOff>
      <xdr:row>45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2933700" y="7924800"/>
          <a:ext cx="3743325" cy="304800"/>
        </a:xfrm>
        <a:prstGeom prst="wedgeRoundRectCallout">
          <a:avLst>
            <a:gd name="adj1" fmla="val -52546"/>
            <a:gd name="adj2" fmla="val 772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　事業費のみの内訳を事業別に表示するパターン</a:t>
          </a:r>
        </a:p>
      </xdr:txBody>
    </xdr:sp>
    <xdr:clientData/>
  </xdr:twoCellAnchor>
  <xdr:twoCellAnchor>
    <xdr:from>
      <xdr:col>7</xdr:col>
      <xdr:colOff>495300</xdr:colOff>
      <xdr:row>8</xdr:row>
      <xdr:rowOff>85725</xdr:rowOff>
    </xdr:from>
    <xdr:to>
      <xdr:col>12</xdr:col>
      <xdr:colOff>590550</xdr:colOff>
      <xdr:row>11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3505200" y="1800225"/>
          <a:ext cx="3990975" cy="504825"/>
        </a:xfrm>
        <a:prstGeom prst="wedgeRoundRectCallout">
          <a:avLst>
            <a:gd name="adj1" fmla="val -46421"/>
            <a:gd name="adj2" fmla="val 650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事業費のみの内訳を表示する場合は、例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のとおり記載。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また、事業を区分していない法人については記載不要。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71"/>
  <sheetViews>
    <sheetView tabSelected="1" zoomScalePageLayoutView="0" workbookViewId="0" topLeftCell="A47">
      <selection activeCell="U70" sqref="U70:X70"/>
    </sheetView>
  </sheetViews>
  <sheetFormatPr defaultColWidth="9.00390625" defaultRowHeight="13.5"/>
  <cols>
    <col min="1" max="1" width="3.625" style="1" customWidth="1"/>
    <col min="2" max="4" width="2.625" style="1" customWidth="1"/>
    <col min="5" max="32" width="3.625" style="1" customWidth="1"/>
    <col min="33" max="16384" width="9.00390625" style="1" customWidth="1"/>
  </cols>
  <sheetData>
    <row r="1" spans="2:26" ht="18" customHeight="1">
      <c r="B1" s="2" t="s">
        <v>0</v>
      </c>
      <c r="C1" s="3"/>
      <c r="D1" s="3"/>
      <c r="E1" s="178" t="s">
        <v>151</v>
      </c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4"/>
      <c r="Z1" s="4"/>
    </row>
    <row r="2" spans="2:25" s="5" customFormat="1" ht="18.75">
      <c r="B2" s="180" t="s">
        <v>47</v>
      </c>
      <c r="C2" s="181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6"/>
    </row>
    <row r="3" spans="2:26" s="5" customFormat="1" ht="14.25">
      <c r="B3" s="183"/>
      <c r="C3" s="184"/>
      <c r="D3" s="184"/>
      <c r="E3" s="184"/>
      <c r="F3" s="185" t="s">
        <v>186</v>
      </c>
      <c r="G3" s="185"/>
      <c r="H3" s="8" t="s">
        <v>22</v>
      </c>
      <c r="I3" s="9">
        <v>4</v>
      </c>
      <c r="J3" s="8" t="s">
        <v>21</v>
      </c>
      <c r="K3" s="9">
        <v>1</v>
      </c>
      <c r="L3" s="8" t="s">
        <v>23</v>
      </c>
      <c r="M3" s="7" t="s">
        <v>24</v>
      </c>
      <c r="N3" s="185" t="s">
        <v>197</v>
      </c>
      <c r="O3" s="185"/>
      <c r="P3" s="8" t="s">
        <v>22</v>
      </c>
      <c r="Q3" s="9">
        <v>3</v>
      </c>
      <c r="R3" s="8" t="s">
        <v>21</v>
      </c>
      <c r="S3" s="9">
        <v>31</v>
      </c>
      <c r="T3" s="8" t="s">
        <v>23</v>
      </c>
      <c r="U3" s="186" t="s">
        <v>33</v>
      </c>
      <c r="V3" s="186"/>
      <c r="W3" s="187"/>
      <c r="X3" s="187"/>
      <c r="Y3" s="10"/>
      <c r="Z3" s="11"/>
    </row>
    <row r="4" spans="2:25" s="12" customFormat="1" ht="13.5">
      <c r="B4" s="188" t="s">
        <v>1</v>
      </c>
      <c r="C4" s="189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3"/>
    </row>
    <row r="5" spans="2:25" s="5" customFormat="1" ht="33.75" customHeight="1">
      <c r="B5" s="191" t="s">
        <v>2</v>
      </c>
      <c r="C5" s="192"/>
      <c r="D5" s="192"/>
      <c r="E5" s="192"/>
      <c r="F5" s="192"/>
      <c r="G5" s="192"/>
      <c r="H5" s="193"/>
      <c r="I5" s="193"/>
      <c r="J5" s="193"/>
      <c r="K5" s="193"/>
      <c r="L5" s="194"/>
      <c r="M5" s="195" t="s">
        <v>34</v>
      </c>
      <c r="N5" s="196"/>
      <c r="O5" s="196"/>
      <c r="P5" s="197"/>
      <c r="Q5" s="198" t="s">
        <v>35</v>
      </c>
      <c r="R5" s="199"/>
      <c r="S5" s="199"/>
      <c r="T5" s="199"/>
      <c r="U5" s="198" t="s">
        <v>36</v>
      </c>
      <c r="V5" s="199"/>
      <c r="W5" s="199"/>
      <c r="X5" s="200"/>
      <c r="Y5" s="14"/>
    </row>
    <row r="6" spans="2:25" s="12" customFormat="1" ht="13.5" customHeight="1">
      <c r="B6" s="201" t="s">
        <v>3</v>
      </c>
      <c r="C6" s="202"/>
      <c r="D6" s="202"/>
      <c r="E6" s="202"/>
      <c r="F6" s="202"/>
      <c r="G6" s="202"/>
      <c r="H6" s="203"/>
      <c r="I6" s="203"/>
      <c r="J6" s="203"/>
      <c r="K6" s="203"/>
      <c r="L6" s="204"/>
      <c r="M6" s="205"/>
      <c r="N6" s="206"/>
      <c r="O6" s="206"/>
      <c r="P6" s="207"/>
      <c r="Q6" s="205"/>
      <c r="R6" s="206"/>
      <c r="S6" s="206"/>
      <c r="T6" s="207"/>
      <c r="U6" s="205"/>
      <c r="V6" s="206"/>
      <c r="W6" s="206"/>
      <c r="X6" s="208"/>
      <c r="Y6" s="15"/>
    </row>
    <row r="7" spans="2:25" s="12" customFormat="1" ht="13.5" customHeight="1">
      <c r="B7" s="134"/>
      <c r="C7" s="131" t="s">
        <v>165</v>
      </c>
      <c r="D7" s="131"/>
      <c r="E7" s="131"/>
      <c r="F7" s="136"/>
      <c r="G7" s="136"/>
      <c r="H7" s="137"/>
      <c r="I7" s="137"/>
      <c r="J7" s="137"/>
      <c r="K7" s="137"/>
      <c r="L7" s="138"/>
      <c r="M7" s="209"/>
      <c r="N7" s="210"/>
      <c r="O7" s="210"/>
      <c r="P7" s="211"/>
      <c r="Q7" s="209"/>
      <c r="R7" s="210"/>
      <c r="S7" s="210"/>
      <c r="T7" s="211"/>
      <c r="U7" s="209"/>
      <c r="V7" s="210"/>
      <c r="W7" s="210"/>
      <c r="X7" s="212"/>
      <c r="Y7" s="15"/>
    </row>
    <row r="8" spans="2:25" s="12" customFormat="1" ht="13.5" customHeight="1">
      <c r="B8" s="134"/>
      <c r="C8" s="131"/>
      <c r="D8" s="131" t="s">
        <v>152</v>
      </c>
      <c r="E8" s="131"/>
      <c r="F8" s="135"/>
      <c r="G8" s="135"/>
      <c r="H8" s="135"/>
      <c r="I8" s="135"/>
      <c r="J8" s="135"/>
      <c r="K8" s="135"/>
      <c r="L8" s="141"/>
      <c r="M8" s="209">
        <v>0</v>
      </c>
      <c r="N8" s="210"/>
      <c r="O8" s="210"/>
      <c r="P8" s="211"/>
      <c r="Q8" s="209">
        <f>SUM(AF22)</f>
        <v>0</v>
      </c>
      <c r="R8" s="210"/>
      <c r="S8" s="210"/>
      <c r="T8" s="211"/>
      <c r="U8" s="172">
        <f>SUM(M8:T8)</f>
        <v>0</v>
      </c>
      <c r="V8" s="173"/>
      <c r="W8" s="173"/>
      <c r="X8" s="174"/>
      <c r="Y8" s="15"/>
    </row>
    <row r="9" spans="2:25" s="12" customFormat="1" ht="13.5" customHeight="1">
      <c r="B9" s="134"/>
      <c r="C9" s="131"/>
      <c r="D9" s="131" t="s">
        <v>153</v>
      </c>
      <c r="E9" s="131"/>
      <c r="F9" s="135"/>
      <c r="G9" s="135"/>
      <c r="H9" s="135"/>
      <c r="I9" s="135"/>
      <c r="J9" s="135"/>
      <c r="K9" s="135"/>
      <c r="L9" s="141"/>
      <c r="M9" s="209">
        <v>600000</v>
      </c>
      <c r="N9" s="210"/>
      <c r="O9" s="210"/>
      <c r="P9" s="211"/>
      <c r="Q9" s="139"/>
      <c r="R9" s="132"/>
      <c r="S9" s="132"/>
      <c r="T9" s="140"/>
      <c r="U9" s="172">
        <f>SUM(M9:T9)</f>
        <v>600000</v>
      </c>
      <c r="V9" s="173"/>
      <c r="W9" s="173"/>
      <c r="X9" s="174"/>
      <c r="Y9" s="15"/>
    </row>
    <row r="10" spans="2:25" s="12" customFormat="1" ht="13.5" customHeight="1">
      <c r="B10" s="134"/>
      <c r="C10" s="131"/>
      <c r="D10" s="131" t="s">
        <v>154</v>
      </c>
      <c r="E10" s="131"/>
      <c r="F10" s="135"/>
      <c r="G10" s="135"/>
      <c r="H10" s="135"/>
      <c r="I10" s="135"/>
      <c r="J10" s="135"/>
      <c r="K10" s="135"/>
      <c r="L10" s="141"/>
      <c r="M10" s="209"/>
      <c r="N10" s="210"/>
      <c r="O10" s="210"/>
      <c r="P10" s="211"/>
      <c r="Q10" s="139"/>
      <c r="R10" s="132"/>
      <c r="S10" s="132"/>
      <c r="T10" s="140"/>
      <c r="U10" s="172">
        <f>SUM(M10:T10)</f>
        <v>0</v>
      </c>
      <c r="V10" s="173"/>
      <c r="W10" s="173"/>
      <c r="X10" s="174"/>
      <c r="Y10" s="15"/>
    </row>
    <row r="11" spans="2:25" s="12" customFormat="1" ht="13.5" customHeight="1">
      <c r="B11" s="113"/>
      <c r="C11" s="114"/>
      <c r="D11" s="114" t="s">
        <v>155</v>
      </c>
      <c r="E11" s="114"/>
      <c r="F11" s="142"/>
      <c r="G11" s="142"/>
      <c r="H11" s="143"/>
      <c r="I11" s="143"/>
      <c r="J11" s="143"/>
      <c r="K11" s="143"/>
      <c r="L11" s="144"/>
      <c r="M11" s="213">
        <v>193000</v>
      </c>
      <c r="N11" s="214"/>
      <c r="O11" s="214"/>
      <c r="P11" s="215"/>
      <c r="Q11" s="213"/>
      <c r="R11" s="214"/>
      <c r="S11" s="214"/>
      <c r="T11" s="215"/>
      <c r="U11" s="216">
        <f aca="true" t="shared" si="0" ref="U11:U19">SUM(M11:T11)</f>
        <v>193000</v>
      </c>
      <c r="V11" s="217"/>
      <c r="W11" s="217"/>
      <c r="X11" s="218"/>
      <c r="Y11" s="15"/>
    </row>
    <row r="12" spans="2:25" s="12" customFormat="1" ht="13.5" customHeight="1">
      <c r="B12" s="120"/>
      <c r="C12" s="122" t="s">
        <v>156</v>
      </c>
      <c r="D12" s="122"/>
      <c r="E12" s="122"/>
      <c r="F12" s="145"/>
      <c r="G12" s="145"/>
      <c r="H12" s="145"/>
      <c r="I12" s="145"/>
      <c r="J12" s="145"/>
      <c r="K12" s="145"/>
      <c r="L12" s="146"/>
      <c r="M12" s="219"/>
      <c r="N12" s="220"/>
      <c r="O12" s="220"/>
      <c r="P12" s="221"/>
      <c r="Q12" s="219"/>
      <c r="R12" s="220"/>
      <c r="S12" s="220"/>
      <c r="T12" s="221"/>
      <c r="U12" s="222">
        <f t="shared" si="0"/>
        <v>0</v>
      </c>
      <c r="V12" s="223"/>
      <c r="W12" s="223"/>
      <c r="X12" s="224"/>
      <c r="Y12" s="15"/>
    </row>
    <row r="13" spans="2:25" s="12" customFormat="1" ht="13.5" customHeight="1">
      <c r="B13" s="134"/>
      <c r="C13" s="131"/>
      <c r="D13" s="131" t="s">
        <v>157</v>
      </c>
      <c r="E13" s="131"/>
      <c r="F13" s="136"/>
      <c r="G13" s="136"/>
      <c r="H13" s="137"/>
      <c r="I13" s="137"/>
      <c r="J13" s="137"/>
      <c r="K13" s="137"/>
      <c r="L13" s="138"/>
      <c r="M13" s="209">
        <v>164485</v>
      </c>
      <c r="N13" s="210"/>
      <c r="O13" s="210"/>
      <c r="P13" s="211"/>
      <c r="Q13" s="209"/>
      <c r="R13" s="210"/>
      <c r="S13" s="210"/>
      <c r="T13" s="211"/>
      <c r="U13" s="172">
        <f t="shared" si="0"/>
        <v>164485</v>
      </c>
      <c r="V13" s="173"/>
      <c r="W13" s="173"/>
      <c r="X13" s="174"/>
      <c r="Y13" s="15"/>
    </row>
    <row r="14" spans="2:25" s="12" customFormat="1" ht="13.5" customHeight="1">
      <c r="B14" s="134"/>
      <c r="C14" s="131"/>
      <c r="D14" s="131" t="s">
        <v>158</v>
      </c>
      <c r="E14" s="131"/>
      <c r="F14" s="135"/>
      <c r="G14" s="135"/>
      <c r="H14" s="135"/>
      <c r="I14" s="135"/>
      <c r="J14" s="135"/>
      <c r="K14" s="135"/>
      <c r="L14" s="141"/>
      <c r="M14" s="209"/>
      <c r="N14" s="210"/>
      <c r="O14" s="210"/>
      <c r="P14" s="211"/>
      <c r="Q14" s="209"/>
      <c r="R14" s="210"/>
      <c r="S14" s="210"/>
      <c r="T14" s="211"/>
      <c r="U14" s="172">
        <f t="shared" si="0"/>
        <v>0</v>
      </c>
      <c r="V14" s="173"/>
      <c r="W14" s="173"/>
      <c r="X14" s="174"/>
      <c r="Y14" s="15"/>
    </row>
    <row r="15" spans="2:25" s="12" customFormat="1" ht="13.5" customHeight="1">
      <c r="B15" s="134"/>
      <c r="C15" s="131"/>
      <c r="D15" s="131" t="s">
        <v>159</v>
      </c>
      <c r="E15" s="131"/>
      <c r="F15" s="136"/>
      <c r="G15" s="136"/>
      <c r="H15" s="137"/>
      <c r="I15" s="137"/>
      <c r="J15" s="137"/>
      <c r="K15" s="137"/>
      <c r="L15" s="138"/>
      <c r="M15" s="209"/>
      <c r="N15" s="210"/>
      <c r="O15" s="210"/>
      <c r="P15" s="211"/>
      <c r="Q15" s="209"/>
      <c r="R15" s="210"/>
      <c r="S15" s="210"/>
      <c r="T15" s="211"/>
      <c r="U15" s="172">
        <f t="shared" si="0"/>
        <v>0</v>
      </c>
      <c r="V15" s="173"/>
      <c r="W15" s="173"/>
      <c r="X15" s="174"/>
      <c r="Y15" s="15"/>
    </row>
    <row r="16" spans="2:25" s="12" customFormat="1" ht="13.5" customHeight="1">
      <c r="B16" s="134"/>
      <c r="C16" s="131"/>
      <c r="D16" s="131" t="s">
        <v>160</v>
      </c>
      <c r="E16" s="131"/>
      <c r="F16" s="135"/>
      <c r="G16" s="135"/>
      <c r="H16" s="135"/>
      <c r="I16" s="135"/>
      <c r="J16" s="135"/>
      <c r="K16" s="135"/>
      <c r="L16" s="141"/>
      <c r="M16" s="209"/>
      <c r="N16" s="210"/>
      <c r="O16" s="210"/>
      <c r="P16" s="211"/>
      <c r="Q16" s="209"/>
      <c r="R16" s="210"/>
      <c r="S16" s="210"/>
      <c r="T16" s="211"/>
      <c r="U16" s="172">
        <f t="shared" si="0"/>
        <v>0</v>
      </c>
      <c r="V16" s="173"/>
      <c r="W16" s="173"/>
      <c r="X16" s="174"/>
      <c r="Y16" s="15"/>
    </row>
    <row r="17" spans="2:25" s="12" customFormat="1" ht="13.5" customHeight="1">
      <c r="B17" s="134"/>
      <c r="C17" s="131"/>
      <c r="D17" s="131" t="s">
        <v>161</v>
      </c>
      <c r="E17" s="131"/>
      <c r="F17" s="135"/>
      <c r="G17" s="135"/>
      <c r="H17" s="135"/>
      <c r="I17" s="135"/>
      <c r="J17" s="135"/>
      <c r="K17" s="135"/>
      <c r="L17" s="141"/>
      <c r="M17" s="209">
        <v>75000</v>
      </c>
      <c r="N17" s="210"/>
      <c r="O17" s="210"/>
      <c r="P17" s="211"/>
      <c r="Q17" s="209"/>
      <c r="R17" s="210"/>
      <c r="S17" s="210"/>
      <c r="T17" s="211"/>
      <c r="U17" s="172">
        <f t="shared" si="0"/>
        <v>75000</v>
      </c>
      <c r="V17" s="173"/>
      <c r="W17" s="173"/>
      <c r="X17" s="174"/>
      <c r="Y17" s="15"/>
    </row>
    <row r="18" spans="2:25" s="12" customFormat="1" ht="13.5" customHeight="1">
      <c r="B18" s="134"/>
      <c r="C18" s="131"/>
      <c r="D18" s="131" t="s">
        <v>162</v>
      </c>
      <c r="E18" s="131"/>
      <c r="F18" s="135"/>
      <c r="G18" s="135"/>
      <c r="H18" s="135"/>
      <c r="I18" s="135"/>
      <c r="J18" s="135"/>
      <c r="K18" s="135"/>
      <c r="L18" s="141"/>
      <c r="M18" s="209"/>
      <c r="N18" s="210"/>
      <c r="O18" s="210"/>
      <c r="P18" s="211"/>
      <c r="Q18" s="209"/>
      <c r="R18" s="210"/>
      <c r="S18" s="210"/>
      <c r="T18" s="211"/>
      <c r="U18" s="172">
        <f t="shared" si="0"/>
        <v>0</v>
      </c>
      <c r="V18" s="173"/>
      <c r="W18" s="173"/>
      <c r="X18" s="174"/>
      <c r="Y18" s="15"/>
    </row>
    <row r="19" spans="2:25" s="12" customFormat="1" ht="13.5" customHeight="1">
      <c r="B19" s="134"/>
      <c r="C19" s="131"/>
      <c r="D19" s="131" t="s">
        <v>163</v>
      </c>
      <c r="E19" s="131"/>
      <c r="F19" s="136"/>
      <c r="G19" s="136"/>
      <c r="H19" s="137"/>
      <c r="I19" s="137"/>
      <c r="J19" s="137"/>
      <c r="K19" s="137"/>
      <c r="L19" s="138"/>
      <c r="M19" s="209">
        <v>450000</v>
      </c>
      <c r="N19" s="210"/>
      <c r="O19" s="210"/>
      <c r="P19" s="211"/>
      <c r="Q19" s="209"/>
      <c r="R19" s="210"/>
      <c r="S19" s="210"/>
      <c r="T19" s="211"/>
      <c r="U19" s="172">
        <f t="shared" si="0"/>
        <v>450000</v>
      </c>
      <c r="V19" s="173"/>
      <c r="W19" s="173"/>
      <c r="X19" s="174"/>
      <c r="Y19" s="15"/>
    </row>
    <row r="20" spans="2:25" s="12" customFormat="1" ht="15" customHeight="1">
      <c r="B20" s="113"/>
      <c r="C20" s="114"/>
      <c r="D20" s="114" t="s">
        <v>164</v>
      </c>
      <c r="E20" s="114"/>
      <c r="F20" s="116"/>
      <c r="G20" s="116"/>
      <c r="H20" s="116"/>
      <c r="I20" s="116"/>
      <c r="J20" s="116"/>
      <c r="K20" s="116"/>
      <c r="L20" s="147"/>
      <c r="M20" s="213"/>
      <c r="N20" s="214"/>
      <c r="O20" s="214"/>
      <c r="P20" s="215"/>
      <c r="Q20" s="213"/>
      <c r="R20" s="214"/>
      <c r="S20" s="214"/>
      <c r="T20" s="215"/>
      <c r="U20" s="216">
        <f>SUM(M20:T20)</f>
        <v>0</v>
      </c>
      <c r="V20" s="217"/>
      <c r="W20" s="217"/>
      <c r="X20" s="218"/>
      <c r="Y20" s="15"/>
    </row>
    <row r="21" spans="2:25" s="12" customFormat="1" ht="15" customHeight="1">
      <c r="B21" s="120"/>
      <c r="C21" s="122" t="s">
        <v>166</v>
      </c>
      <c r="D21" s="122"/>
      <c r="E21" s="122"/>
      <c r="F21" s="145"/>
      <c r="G21" s="145"/>
      <c r="H21" s="145"/>
      <c r="I21" s="145"/>
      <c r="J21" s="145"/>
      <c r="K21" s="145"/>
      <c r="L21" s="146"/>
      <c r="M21" s="219"/>
      <c r="N21" s="220"/>
      <c r="O21" s="220"/>
      <c r="P21" s="221"/>
      <c r="Q21" s="219"/>
      <c r="R21" s="220"/>
      <c r="S21" s="220"/>
      <c r="T21" s="221"/>
      <c r="U21" s="222">
        <f aca="true" t="shared" si="1" ref="U21:U28">SUM(M21:T21)</f>
        <v>0</v>
      </c>
      <c r="V21" s="223"/>
      <c r="W21" s="223"/>
      <c r="X21" s="224"/>
      <c r="Y21" s="15"/>
    </row>
    <row r="22" spans="2:25" s="12" customFormat="1" ht="15" customHeight="1">
      <c r="B22" s="134"/>
      <c r="C22" s="131"/>
      <c r="D22" s="131" t="s">
        <v>167</v>
      </c>
      <c r="E22" s="131"/>
      <c r="F22" s="135"/>
      <c r="G22" s="135"/>
      <c r="H22" s="135"/>
      <c r="I22" s="135"/>
      <c r="J22" s="135"/>
      <c r="K22" s="135"/>
      <c r="L22" s="141"/>
      <c r="M22" s="209"/>
      <c r="N22" s="210"/>
      <c r="O22" s="210"/>
      <c r="P22" s="211"/>
      <c r="Q22" s="209"/>
      <c r="R22" s="210"/>
      <c r="S22" s="210"/>
      <c r="T22" s="211"/>
      <c r="U22" s="172">
        <f t="shared" si="1"/>
        <v>0</v>
      </c>
      <c r="V22" s="173"/>
      <c r="W22" s="173"/>
      <c r="X22" s="174"/>
      <c r="Y22" s="15"/>
    </row>
    <row r="23" spans="2:25" s="12" customFormat="1" ht="15" customHeight="1">
      <c r="B23" s="113"/>
      <c r="C23" s="114"/>
      <c r="D23" s="114" t="s">
        <v>175</v>
      </c>
      <c r="E23" s="114"/>
      <c r="F23" s="116"/>
      <c r="G23" s="116"/>
      <c r="H23" s="116"/>
      <c r="I23" s="116"/>
      <c r="J23" s="116"/>
      <c r="K23" s="116"/>
      <c r="L23" s="147"/>
      <c r="M23" s="213"/>
      <c r="N23" s="214"/>
      <c r="O23" s="214"/>
      <c r="P23" s="215"/>
      <c r="Q23" s="213"/>
      <c r="R23" s="214"/>
      <c r="S23" s="214"/>
      <c r="T23" s="215"/>
      <c r="U23" s="216">
        <f t="shared" si="1"/>
        <v>0</v>
      </c>
      <c r="V23" s="217"/>
      <c r="W23" s="217"/>
      <c r="X23" s="218"/>
      <c r="Y23" s="15"/>
    </row>
    <row r="24" spans="2:25" s="12" customFormat="1" ht="15" customHeight="1">
      <c r="B24" s="120"/>
      <c r="C24" s="122" t="s">
        <v>168</v>
      </c>
      <c r="D24" s="122"/>
      <c r="E24" s="122"/>
      <c r="F24" s="145"/>
      <c r="G24" s="145"/>
      <c r="H24" s="145"/>
      <c r="I24" s="145"/>
      <c r="J24" s="145"/>
      <c r="K24" s="145"/>
      <c r="L24" s="146"/>
      <c r="M24" s="219"/>
      <c r="N24" s="220"/>
      <c r="O24" s="220"/>
      <c r="P24" s="221"/>
      <c r="Q24" s="219"/>
      <c r="R24" s="220"/>
      <c r="S24" s="220"/>
      <c r="T24" s="221"/>
      <c r="U24" s="222">
        <f t="shared" si="1"/>
        <v>0</v>
      </c>
      <c r="V24" s="223"/>
      <c r="W24" s="223"/>
      <c r="X24" s="224"/>
      <c r="Y24" s="15"/>
    </row>
    <row r="25" spans="2:25" s="12" customFormat="1" ht="15" customHeight="1">
      <c r="B25" s="134"/>
      <c r="C25" s="131"/>
      <c r="D25" s="131" t="s">
        <v>169</v>
      </c>
      <c r="E25" s="131"/>
      <c r="F25" s="135"/>
      <c r="G25" s="135"/>
      <c r="H25" s="135"/>
      <c r="I25" s="135"/>
      <c r="J25" s="135"/>
      <c r="K25" s="135"/>
      <c r="L25" s="141"/>
      <c r="M25" s="209">
        <v>13000</v>
      </c>
      <c r="N25" s="210"/>
      <c r="O25" s="210"/>
      <c r="P25" s="211"/>
      <c r="Q25" s="209"/>
      <c r="R25" s="210"/>
      <c r="S25" s="210"/>
      <c r="T25" s="211"/>
      <c r="U25" s="172">
        <f t="shared" si="1"/>
        <v>13000</v>
      </c>
      <c r="V25" s="173"/>
      <c r="W25" s="173"/>
      <c r="X25" s="174"/>
      <c r="Y25" s="15"/>
    </row>
    <row r="26" spans="2:25" s="12" customFormat="1" ht="15" customHeight="1">
      <c r="B26" s="112"/>
      <c r="C26" s="111"/>
      <c r="D26" s="111" t="s">
        <v>170</v>
      </c>
      <c r="E26" s="111"/>
      <c r="F26" s="158"/>
      <c r="G26" s="158"/>
      <c r="H26" s="158"/>
      <c r="I26" s="158"/>
      <c r="J26" s="158"/>
      <c r="K26" s="158"/>
      <c r="L26" s="159"/>
      <c r="M26" s="265"/>
      <c r="N26" s="266"/>
      <c r="O26" s="266"/>
      <c r="P26" s="267"/>
      <c r="Q26" s="265"/>
      <c r="R26" s="266"/>
      <c r="S26" s="266"/>
      <c r="T26" s="267"/>
      <c r="U26" s="273">
        <f t="shared" si="1"/>
        <v>0</v>
      </c>
      <c r="V26" s="274"/>
      <c r="W26" s="274"/>
      <c r="X26" s="275"/>
      <c r="Y26" s="15"/>
    </row>
    <row r="27" spans="2:25" s="12" customFormat="1" ht="15" customHeight="1">
      <c r="B27" s="148"/>
      <c r="C27" s="149" t="s">
        <v>171</v>
      </c>
      <c r="D27" s="149"/>
      <c r="E27" s="149"/>
      <c r="F27" s="150"/>
      <c r="G27" s="150"/>
      <c r="H27" s="150"/>
      <c r="I27" s="150"/>
      <c r="J27" s="150"/>
      <c r="K27" s="150"/>
      <c r="L27" s="151"/>
      <c r="M27" s="268"/>
      <c r="N27" s="269"/>
      <c r="O27" s="269"/>
      <c r="P27" s="270"/>
      <c r="Q27" s="268"/>
      <c r="R27" s="269"/>
      <c r="S27" s="269"/>
      <c r="T27" s="270"/>
      <c r="U27" s="276">
        <f t="shared" si="1"/>
        <v>0</v>
      </c>
      <c r="V27" s="277"/>
      <c r="W27" s="277"/>
      <c r="X27" s="278"/>
      <c r="Y27" s="15"/>
    </row>
    <row r="28" spans="2:25" s="12" customFormat="1" ht="15" customHeight="1">
      <c r="B28" s="134"/>
      <c r="C28" s="131"/>
      <c r="D28" s="131" t="s">
        <v>172</v>
      </c>
      <c r="E28" s="131"/>
      <c r="F28" s="135"/>
      <c r="G28" s="135"/>
      <c r="H28" s="135"/>
      <c r="I28" s="135"/>
      <c r="J28" s="135"/>
      <c r="K28" s="135"/>
      <c r="L28" s="141"/>
      <c r="M28" s="209"/>
      <c r="N28" s="210"/>
      <c r="O28" s="210"/>
      <c r="P28" s="211"/>
      <c r="Q28" s="209"/>
      <c r="R28" s="210"/>
      <c r="S28" s="210"/>
      <c r="T28" s="211"/>
      <c r="U28" s="172">
        <f t="shared" si="1"/>
        <v>0</v>
      </c>
      <c r="V28" s="173"/>
      <c r="W28" s="173"/>
      <c r="X28" s="174"/>
      <c r="Y28" s="15"/>
    </row>
    <row r="29" spans="2:25" s="12" customFormat="1" ht="15" customHeight="1">
      <c r="B29" s="113"/>
      <c r="C29" s="114"/>
      <c r="D29" s="114" t="s">
        <v>173</v>
      </c>
      <c r="E29" s="114"/>
      <c r="F29" s="116"/>
      <c r="G29" s="116"/>
      <c r="H29" s="116"/>
      <c r="I29" s="116"/>
      <c r="J29" s="116"/>
      <c r="K29" s="116"/>
      <c r="L29" s="147"/>
      <c r="M29" s="213">
        <v>146000</v>
      </c>
      <c r="N29" s="214"/>
      <c r="O29" s="214"/>
      <c r="P29" s="215"/>
      <c r="Q29" s="213"/>
      <c r="R29" s="214"/>
      <c r="S29" s="214"/>
      <c r="T29" s="215"/>
      <c r="U29" s="216">
        <f>SUM(M32:T32)</f>
        <v>0</v>
      </c>
      <c r="V29" s="217"/>
      <c r="W29" s="217"/>
      <c r="X29" s="218"/>
      <c r="Y29" s="15"/>
    </row>
    <row r="30" spans="2:25" s="12" customFormat="1" ht="15" customHeight="1" thickBot="1">
      <c r="B30" s="340" t="s">
        <v>174</v>
      </c>
      <c r="C30" s="341"/>
      <c r="D30" s="341"/>
      <c r="E30" s="341"/>
      <c r="F30" s="109"/>
      <c r="G30" s="109"/>
      <c r="H30" s="109"/>
      <c r="I30" s="109"/>
      <c r="J30" s="109"/>
      <c r="K30" s="109"/>
      <c r="L30" s="110"/>
      <c r="M30" s="256">
        <f>SUM(M8:M29)</f>
        <v>1641485</v>
      </c>
      <c r="N30" s="257"/>
      <c r="O30" s="257"/>
      <c r="P30" s="258"/>
      <c r="Q30" s="259"/>
      <c r="R30" s="260"/>
      <c r="S30" s="260"/>
      <c r="T30" s="261"/>
      <c r="U30" s="262">
        <f>SUM(U8:U29)+M29</f>
        <v>1641485</v>
      </c>
      <c r="V30" s="263"/>
      <c r="W30" s="263"/>
      <c r="X30" s="264"/>
      <c r="Y30" s="15"/>
    </row>
    <row r="31" spans="2:25" s="12" customFormat="1" ht="13.5" customHeight="1">
      <c r="B31" s="148" t="s">
        <v>182</v>
      </c>
      <c r="C31" s="149"/>
      <c r="D31" s="149"/>
      <c r="E31" s="149"/>
      <c r="F31" s="149"/>
      <c r="G31" s="149"/>
      <c r="H31" s="149"/>
      <c r="I31" s="149"/>
      <c r="J31" s="149"/>
      <c r="K31" s="149"/>
      <c r="L31" s="160"/>
      <c r="M31" s="152"/>
      <c r="N31" s="153"/>
      <c r="O31" s="153"/>
      <c r="P31" s="154"/>
      <c r="Q31" s="152"/>
      <c r="R31" s="153"/>
      <c r="S31" s="153"/>
      <c r="T31" s="154"/>
      <c r="U31" s="155"/>
      <c r="V31" s="156"/>
      <c r="W31" s="156"/>
      <c r="X31" s="157"/>
      <c r="Y31" s="15"/>
    </row>
    <row r="32" spans="2:25" s="12" customFormat="1" ht="13.5" customHeight="1">
      <c r="B32" s="129" t="s">
        <v>178</v>
      </c>
      <c r="C32" s="130"/>
      <c r="D32" s="130"/>
      <c r="E32" s="131"/>
      <c r="F32" s="131"/>
      <c r="G32" s="131"/>
      <c r="H32" s="131"/>
      <c r="I32" s="131"/>
      <c r="J32" s="131"/>
      <c r="K32" s="131"/>
      <c r="L32" s="131"/>
      <c r="M32" s="225">
        <v>0</v>
      </c>
      <c r="N32" s="210"/>
      <c r="O32" s="210"/>
      <c r="P32" s="211"/>
      <c r="Q32" s="139"/>
      <c r="R32" s="132"/>
      <c r="S32" s="132"/>
      <c r="T32" s="140"/>
      <c r="U32" s="172"/>
      <c r="V32" s="173"/>
      <c r="W32" s="173"/>
      <c r="X32" s="174"/>
      <c r="Y32" s="15"/>
    </row>
    <row r="33" spans="2:25" s="12" customFormat="1" ht="13.5" customHeight="1">
      <c r="B33" s="129"/>
      <c r="C33" s="131" t="s">
        <v>157</v>
      </c>
      <c r="D33" s="131"/>
      <c r="E33" s="131"/>
      <c r="F33" s="131"/>
      <c r="G33" s="131"/>
      <c r="H33" s="131"/>
      <c r="I33" s="131"/>
      <c r="J33" s="131"/>
      <c r="K33" s="131"/>
      <c r="L33" s="131"/>
      <c r="M33" s="225">
        <v>1310159</v>
      </c>
      <c r="N33" s="210"/>
      <c r="O33" s="210"/>
      <c r="P33" s="211"/>
      <c r="Q33" s="139"/>
      <c r="R33" s="132"/>
      <c r="S33" s="132"/>
      <c r="T33" s="140"/>
      <c r="U33" s="172">
        <f>M33</f>
        <v>1310159</v>
      </c>
      <c r="V33" s="173"/>
      <c r="W33" s="173"/>
      <c r="X33" s="174"/>
      <c r="Y33" s="15"/>
    </row>
    <row r="34" spans="2:25" s="12" customFormat="1" ht="13.5" customHeight="1">
      <c r="B34" s="129"/>
      <c r="C34" s="131" t="s">
        <v>158</v>
      </c>
      <c r="D34" s="131"/>
      <c r="E34" s="131"/>
      <c r="F34" s="131"/>
      <c r="G34" s="131"/>
      <c r="H34" s="131"/>
      <c r="I34" s="131"/>
      <c r="J34" s="131"/>
      <c r="K34" s="131"/>
      <c r="L34" s="131"/>
      <c r="M34" s="225"/>
      <c r="N34" s="210"/>
      <c r="O34" s="210"/>
      <c r="P34" s="211"/>
      <c r="Q34" s="226"/>
      <c r="R34" s="226"/>
      <c r="S34" s="226"/>
      <c r="T34" s="226"/>
      <c r="U34" s="172">
        <f aca="true" t="shared" si="2" ref="U34:U40">M34</f>
        <v>0</v>
      </c>
      <c r="V34" s="173"/>
      <c r="W34" s="173"/>
      <c r="X34" s="174"/>
      <c r="Y34" s="15"/>
    </row>
    <row r="35" spans="2:25" s="12" customFormat="1" ht="13.5" customHeight="1">
      <c r="B35" s="129"/>
      <c r="C35" s="131" t="s">
        <v>159</v>
      </c>
      <c r="D35" s="131"/>
      <c r="E35" s="131"/>
      <c r="F35" s="131"/>
      <c r="G35" s="131"/>
      <c r="H35" s="131"/>
      <c r="I35" s="131"/>
      <c r="J35" s="131"/>
      <c r="K35" s="131"/>
      <c r="L35" s="131"/>
      <c r="M35" s="225">
        <v>0</v>
      </c>
      <c r="N35" s="210"/>
      <c r="O35" s="210"/>
      <c r="P35" s="211"/>
      <c r="Q35" s="227"/>
      <c r="R35" s="227"/>
      <c r="S35" s="227"/>
      <c r="T35" s="227"/>
      <c r="U35" s="172">
        <f t="shared" si="2"/>
        <v>0</v>
      </c>
      <c r="V35" s="173"/>
      <c r="W35" s="173"/>
      <c r="X35" s="174"/>
      <c r="Y35" s="15"/>
    </row>
    <row r="36" spans="2:25" s="12" customFormat="1" ht="13.5" customHeight="1">
      <c r="B36" s="129"/>
      <c r="C36" s="131" t="s">
        <v>160</v>
      </c>
      <c r="D36" s="131"/>
      <c r="E36" s="131"/>
      <c r="F36" s="131"/>
      <c r="G36" s="131"/>
      <c r="H36" s="131"/>
      <c r="I36" s="131"/>
      <c r="J36" s="131"/>
      <c r="K36" s="131"/>
      <c r="L36" s="131"/>
      <c r="M36" s="225">
        <v>55400</v>
      </c>
      <c r="N36" s="210"/>
      <c r="O36" s="210"/>
      <c r="P36" s="211"/>
      <c r="Q36" s="227"/>
      <c r="R36" s="227"/>
      <c r="S36" s="227"/>
      <c r="T36" s="227"/>
      <c r="U36" s="172">
        <f t="shared" si="2"/>
        <v>55400</v>
      </c>
      <c r="V36" s="173"/>
      <c r="W36" s="173"/>
      <c r="X36" s="174"/>
      <c r="Y36" s="15"/>
    </row>
    <row r="37" spans="2:25" s="12" customFormat="1" ht="13.5" customHeight="1">
      <c r="B37" s="129"/>
      <c r="C37" s="131" t="s">
        <v>161</v>
      </c>
      <c r="D37" s="131"/>
      <c r="E37" s="131"/>
      <c r="F37" s="131"/>
      <c r="G37" s="131"/>
      <c r="H37" s="131"/>
      <c r="I37" s="131"/>
      <c r="J37" s="131"/>
      <c r="K37" s="131"/>
      <c r="L37" s="131"/>
      <c r="M37" s="225">
        <v>147817</v>
      </c>
      <c r="N37" s="210"/>
      <c r="O37" s="210"/>
      <c r="P37" s="211"/>
      <c r="Q37" s="226"/>
      <c r="R37" s="226"/>
      <c r="S37" s="226"/>
      <c r="T37" s="226"/>
      <c r="U37" s="172">
        <f t="shared" si="2"/>
        <v>147817</v>
      </c>
      <c r="V37" s="173"/>
      <c r="W37" s="173"/>
      <c r="X37" s="174"/>
      <c r="Y37" s="15"/>
    </row>
    <row r="38" spans="2:25" s="12" customFormat="1" ht="13.5" customHeight="1">
      <c r="B38" s="129"/>
      <c r="C38" s="131" t="s">
        <v>162</v>
      </c>
      <c r="D38" s="131"/>
      <c r="E38" s="131"/>
      <c r="F38" s="131"/>
      <c r="G38" s="131"/>
      <c r="H38" s="131"/>
      <c r="I38" s="131"/>
      <c r="J38" s="131"/>
      <c r="K38" s="131"/>
      <c r="L38" s="131"/>
      <c r="M38" s="225">
        <v>0</v>
      </c>
      <c r="N38" s="210"/>
      <c r="O38" s="210"/>
      <c r="P38" s="211"/>
      <c r="Q38" s="226"/>
      <c r="R38" s="226"/>
      <c r="S38" s="226"/>
      <c r="T38" s="226"/>
      <c r="U38" s="172">
        <f t="shared" si="2"/>
        <v>0</v>
      </c>
      <c r="V38" s="173"/>
      <c r="W38" s="173"/>
      <c r="X38" s="174"/>
      <c r="Y38" s="15"/>
    </row>
    <row r="39" spans="2:25" s="12" customFormat="1" ht="13.5" customHeight="1">
      <c r="B39" s="129"/>
      <c r="C39" s="131" t="s">
        <v>163</v>
      </c>
      <c r="D39" s="131"/>
      <c r="E39" s="131"/>
      <c r="F39" s="131"/>
      <c r="G39" s="131"/>
      <c r="H39" s="131"/>
      <c r="I39" s="131"/>
      <c r="J39" s="131"/>
      <c r="K39" s="131"/>
      <c r="L39" s="131"/>
      <c r="M39" s="225">
        <v>32000</v>
      </c>
      <c r="N39" s="210"/>
      <c r="O39" s="210"/>
      <c r="P39" s="211"/>
      <c r="Q39" s="226"/>
      <c r="R39" s="226"/>
      <c r="S39" s="226"/>
      <c r="T39" s="226"/>
      <c r="U39" s="172">
        <f t="shared" si="2"/>
        <v>32000</v>
      </c>
      <c r="V39" s="173"/>
      <c r="W39" s="173"/>
      <c r="X39" s="174"/>
      <c r="Y39" s="15"/>
    </row>
    <row r="40" spans="2:25" s="12" customFormat="1" ht="13.5" customHeight="1">
      <c r="B40" s="113"/>
      <c r="C40" s="114" t="s">
        <v>164</v>
      </c>
      <c r="D40" s="114"/>
      <c r="E40" s="114"/>
      <c r="F40" s="114"/>
      <c r="G40" s="114"/>
      <c r="H40" s="114"/>
      <c r="I40" s="114"/>
      <c r="J40" s="114"/>
      <c r="K40" s="114"/>
      <c r="L40" s="114"/>
      <c r="M40" s="235">
        <v>0</v>
      </c>
      <c r="N40" s="214"/>
      <c r="O40" s="214"/>
      <c r="P40" s="215"/>
      <c r="Q40" s="231"/>
      <c r="R40" s="231"/>
      <c r="S40" s="231"/>
      <c r="T40" s="231"/>
      <c r="U40" s="172">
        <f t="shared" si="2"/>
        <v>0</v>
      </c>
      <c r="V40" s="173"/>
      <c r="W40" s="173"/>
      <c r="X40" s="174"/>
      <c r="Y40" s="15"/>
    </row>
    <row r="41" spans="2:25" s="12" customFormat="1" ht="13.5" customHeight="1">
      <c r="B41" s="164"/>
      <c r="C41" s="229" t="s">
        <v>183</v>
      </c>
      <c r="D41" s="229"/>
      <c r="E41" s="229"/>
      <c r="F41" s="229"/>
      <c r="G41" s="229"/>
      <c r="H41" s="229"/>
      <c r="I41" s="229"/>
      <c r="J41" s="229"/>
      <c r="K41" s="229"/>
      <c r="L41" s="230"/>
      <c r="M41" s="232">
        <f>M33+M34+M35+M37+M36+M38+M39+M40</f>
        <v>1545376</v>
      </c>
      <c r="N41" s="233"/>
      <c r="O41" s="233"/>
      <c r="P41" s="234"/>
      <c r="Q41" s="161"/>
      <c r="R41" s="162"/>
      <c r="S41" s="162"/>
      <c r="T41" s="163"/>
      <c r="U41" s="175">
        <f>U32+U33+U34+U35+U36+U37+U38+U39+U40</f>
        <v>1545376</v>
      </c>
      <c r="V41" s="176"/>
      <c r="W41" s="176"/>
      <c r="X41" s="177"/>
      <c r="Y41" s="15"/>
    </row>
    <row r="42" spans="2:25" s="12" customFormat="1" ht="13.5" customHeight="1">
      <c r="B42" s="120" t="s">
        <v>187</v>
      </c>
      <c r="C42" s="121"/>
      <c r="D42" s="121"/>
      <c r="E42" s="121"/>
      <c r="F42" s="122"/>
      <c r="G42" s="122"/>
      <c r="H42" s="122"/>
      <c r="I42" s="122"/>
      <c r="J42" s="122"/>
      <c r="K42" s="122"/>
      <c r="L42" s="122"/>
      <c r="M42" s="123"/>
      <c r="N42" s="124"/>
      <c r="O42" s="124"/>
      <c r="P42" s="125"/>
      <c r="Q42" s="123"/>
      <c r="R42" s="124"/>
      <c r="S42" s="124"/>
      <c r="T42" s="125"/>
      <c r="U42" s="126"/>
      <c r="V42" s="127"/>
      <c r="W42" s="127"/>
      <c r="X42" s="128"/>
      <c r="Y42" s="15"/>
    </row>
    <row r="43" spans="2:25" s="12" customFormat="1" ht="13.5" customHeight="1">
      <c r="B43" s="129"/>
      <c r="C43" s="130"/>
      <c r="D43" s="131" t="s">
        <v>176</v>
      </c>
      <c r="E43" s="131"/>
      <c r="F43" s="131"/>
      <c r="G43" s="131"/>
      <c r="H43" s="131"/>
      <c r="I43" s="131"/>
      <c r="J43" s="131"/>
      <c r="K43" s="131"/>
      <c r="L43" s="131"/>
      <c r="M43" s="225"/>
      <c r="N43" s="210"/>
      <c r="O43" s="210"/>
      <c r="P43" s="236"/>
      <c r="Q43" s="225"/>
      <c r="R43" s="210"/>
      <c r="S43" s="210"/>
      <c r="T43" s="236"/>
      <c r="U43" s="227">
        <f>M43+Q43</f>
        <v>0</v>
      </c>
      <c r="V43" s="227"/>
      <c r="W43" s="227"/>
      <c r="X43" s="237"/>
      <c r="Y43" s="15"/>
    </row>
    <row r="44" spans="2:25" s="12" customFormat="1" ht="13.5" customHeight="1">
      <c r="B44" s="129"/>
      <c r="C44" s="130"/>
      <c r="D44" s="131" t="s">
        <v>177</v>
      </c>
      <c r="E44" s="131"/>
      <c r="F44" s="131"/>
      <c r="G44" s="131"/>
      <c r="H44" s="131"/>
      <c r="I44" s="131"/>
      <c r="J44" s="131"/>
      <c r="K44" s="131"/>
      <c r="L44" s="131"/>
      <c r="M44" s="225"/>
      <c r="N44" s="210"/>
      <c r="O44" s="210"/>
      <c r="P44" s="236"/>
      <c r="Q44" s="225"/>
      <c r="R44" s="210"/>
      <c r="S44" s="210"/>
      <c r="T44" s="236"/>
      <c r="U44" s="227">
        <f aca="true" t="shared" si="3" ref="U44:U59">M44+Q44</f>
        <v>0</v>
      </c>
      <c r="V44" s="227"/>
      <c r="W44" s="227"/>
      <c r="X44" s="237"/>
      <c r="Y44" s="15"/>
    </row>
    <row r="45" spans="2:26" s="12" customFormat="1" ht="13.5" customHeight="1">
      <c r="B45" s="129"/>
      <c r="C45" s="130"/>
      <c r="D45" s="131" t="s">
        <v>188</v>
      </c>
      <c r="E45" s="131"/>
      <c r="F45" s="131"/>
      <c r="G45" s="131"/>
      <c r="H45" s="131"/>
      <c r="I45" s="131"/>
      <c r="J45" s="131"/>
      <c r="K45" s="131"/>
      <c r="L45" s="131"/>
      <c r="M45" s="225"/>
      <c r="N45" s="210"/>
      <c r="O45" s="210"/>
      <c r="P45" s="236"/>
      <c r="Q45" s="225"/>
      <c r="R45" s="210"/>
      <c r="S45" s="210"/>
      <c r="T45" s="236"/>
      <c r="U45" s="227">
        <f t="shared" si="3"/>
        <v>0</v>
      </c>
      <c r="V45" s="227"/>
      <c r="W45" s="227"/>
      <c r="X45" s="237"/>
      <c r="Y45" s="15"/>
      <c r="Z45" s="17" t="s">
        <v>40</v>
      </c>
    </row>
    <row r="46" spans="2:26" s="12" customFormat="1" ht="13.5" customHeight="1">
      <c r="B46" s="129"/>
      <c r="C46" s="130"/>
      <c r="D46" s="131" t="s">
        <v>189</v>
      </c>
      <c r="E46" s="131"/>
      <c r="F46" s="131"/>
      <c r="G46" s="131"/>
      <c r="H46" s="131"/>
      <c r="I46" s="131"/>
      <c r="J46" s="131"/>
      <c r="K46" s="131"/>
      <c r="L46" s="131"/>
      <c r="M46" s="225">
        <v>51000</v>
      </c>
      <c r="N46" s="210"/>
      <c r="O46" s="210"/>
      <c r="P46" s="236"/>
      <c r="Q46" s="225"/>
      <c r="R46" s="210"/>
      <c r="S46" s="210"/>
      <c r="T46" s="236"/>
      <c r="U46" s="227">
        <f t="shared" si="3"/>
        <v>51000</v>
      </c>
      <c r="V46" s="227"/>
      <c r="W46" s="227"/>
      <c r="X46" s="237"/>
      <c r="Y46" s="15"/>
      <c r="Z46" s="17"/>
    </row>
    <row r="47" spans="2:25" s="12" customFormat="1" ht="13.5" customHeight="1">
      <c r="B47" s="129"/>
      <c r="C47" s="130"/>
      <c r="D47" s="131" t="s">
        <v>190</v>
      </c>
      <c r="E47" s="131"/>
      <c r="F47" s="131"/>
      <c r="G47" s="131"/>
      <c r="H47" s="131"/>
      <c r="I47" s="131"/>
      <c r="J47" s="131"/>
      <c r="K47" s="131"/>
      <c r="L47" s="131"/>
      <c r="M47" s="225">
        <v>2440</v>
      </c>
      <c r="N47" s="210"/>
      <c r="O47" s="210"/>
      <c r="P47" s="236"/>
      <c r="Q47" s="225"/>
      <c r="R47" s="210"/>
      <c r="S47" s="210"/>
      <c r="T47" s="236"/>
      <c r="U47" s="227">
        <f t="shared" si="3"/>
        <v>2440</v>
      </c>
      <c r="V47" s="227"/>
      <c r="W47" s="227"/>
      <c r="X47" s="237"/>
      <c r="Y47" s="15"/>
    </row>
    <row r="48" spans="2:26" s="12" customFormat="1" ht="13.5" customHeight="1">
      <c r="B48" s="129"/>
      <c r="C48" s="130"/>
      <c r="D48" s="131" t="s">
        <v>191</v>
      </c>
      <c r="E48" s="131"/>
      <c r="F48" s="131"/>
      <c r="G48" s="131"/>
      <c r="H48" s="131"/>
      <c r="I48" s="131"/>
      <c r="J48" s="131"/>
      <c r="K48" s="131"/>
      <c r="L48" s="131"/>
      <c r="M48" s="225">
        <v>2400</v>
      </c>
      <c r="N48" s="210"/>
      <c r="O48" s="210"/>
      <c r="P48" s="236"/>
      <c r="Q48" s="225"/>
      <c r="R48" s="210"/>
      <c r="S48" s="210"/>
      <c r="T48" s="236"/>
      <c r="U48" s="227">
        <f t="shared" si="3"/>
        <v>2400</v>
      </c>
      <c r="V48" s="227"/>
      <c r="W48" s="227"/>
      <c r="X48" s="237"/>
      <c r="Y48" s="15"/>
      <c r="Z48" s="17"/>
    </row>
    <row r="49" spans="2:26" s="12" customFormat="1" ht="13.5" customHeight="1">
      <c r="B49" s="129"/>
      <c r="C49" s="130"/>
      <c r="D49" s="131" t="s">
        <v>192</v>
      </c>
      <c r="E49" s="131"/>
      <c r="F49" s="131"/>
      <c r="G49" s="131"/>
      <c r="H49" s="131"/>
      <c r="I49" s="131"/>
      <c r="J49" s="131"/>
      <c r="K49" s="131"/>
      <c r="L49" s="131"/>
      <c r="M49" s="225">
        <v>745</v>
      </c>
      <c r="N49" s="210"/>
      <c r="O49" s="210"/>
      <c r="P49" s="236"/>
      <c r="Q49" s="225"/>
      <c r="R49" s="210"/>
      <c r="S49" s="210"/>
      <c r="T49" s="236"/>
      <c r="U49" s="227">
        <f t="shared" si="3"/>
        <v>745</v>
      </c>
      <c r="V49" s="227"/>
      <c r="W49" s="227"/>
      <c r="X49" s="237"/>
      <c r="Y49" s="15"/>
      <c r="Z49" s="17"/>
    </row>
    <row r="50" spans="2:26" s="12" customFormat="1" ht="13.5" customHeight="1">
      <c r="B50" s="129"/>
      <c r="C50" s="130"/>
      <c r="D50" s="131" t="s">
        <v>193</v>
      </c>
      <c r="E50" s="131"/>
      <c r="F50" s="131"/>
      <c r="G50" s="131"/>
      <c r="H50" s="131"/>
      <c r="I50" s="131"/>
      <c r="J50" s="131"/>
      <c r="K50" s="131"/>
      <c r="L50" s="131"/>
      <c r="M50" s="225">
        <v>1506</v>
      </c>
      <c r="N50" s="210"/>
      <c r="O50" s="210"/>
      <c r="P50" s="236"/>
      <c r="Q50" s="226"/>
      <c r="R50" s="226"/>
      <c r="S50" s="226"/>
      <c r="T50" s="226"/>
      <c r="U50" s="227">
        <f t="shared" si="3"/>
        <v>1506</v>
      </c>
      <c r="V50" s="227"/>
      <c r="W50" s="227"/>
      <c r="X50" s="237"/>
      <c r="Y50" s="15"/>
      <c r="Z50" s="17"/>
    </row>
    <row r="51" spans="2:26" s="12" customFormat="1" ht="13.5" customHeight="1">
      <c r="B51" s="129"/>
      <c r="C51" s="130"/>
      <c r="D51" s="131" t="s">
        <v>198</v>
      </c>
      <c r="E51" s="131"/>
      <c r="F51" s="131"/>
      <c r="G51" s="131"/>
      <c r="H51" s="131"/>
      <c r="I51" s="131"/>
      <c r="J51" s="131"/>
      <c r="K51" s="131"/>
      <c r="L51" s="131"/>
      <c r="M51" s="226">
        <v>89272</v>
      </c>
      <c r="N51" s="226"/>
      <c r="O51" s="226"/>
      <c r="P51" s="226"/>
      <c r="Q51" s="226"/>
      <c r="R51" s="226"/>
      <c r="S51" s="226"/>
      <c r="T51" s="226"/>
      <c r="U51" s="227">
        <f t="shared" si="3"/>
        <v>89272</v>
      </c>
      <c r="V51" s="227"/>
      <c r="W51" s="227"/>
      <c r="X51" s="237"/>
      <c r="Y51" s="15"/>
      <c r="Z51" s="17" t="s">
        <v>41</v>
      </c>
    </row>
    <row r="52" spans="2:25" s="12" customFormat="1" ht="13.5" customHeight="1">
      <c r="B52" s="129"/>
      <c r="C52" s="130"/>
      <c r="D52" s="131" t="s">
        <v>196</v>
      </c>
      <c r="E52" s="131"/>
      <c r="F52" s="131"/>
      <c r="G52" s="131"/>
      <c r="H52" s="131"/>
      <c r="I52" s="131"/>
      <c r="J52" s="131"/>
      <c r="K52" s="131"/>
      <c r="L52" s="131"/>
      <c r="M52" s="226"/>
      <c r="N52" s="226"/>
      <c r="O52" s="226"/>
      <c r="P52" s="226"/>
      <c r="Q52" s="226"/>
      <c r="R52" s="226"/>
      <c r="S52" s="226"/>
      <c r="T52" s="226"/>
      <c r="U52" s="227">
        <f t="shared" si="3"/>
        <v>0</v>
      </c>
      <c r="V52" s="227"/>
      <c r="W52" s="227"/>
      <c r="X52" s="237"/>
      <c r="Y52" s="15"/>
    </row>
    <row r="53" spans="2:25" s="12" customFormat="1" ht="13.5" customHeight="1">
      <c r="B53" s="129"/>
      <c r="C53" s="130"/>
      <c r="D53" s="133" t="s">
        <v>194</v>
      </c>
      <c r="E53" s="131"/>
      <c r="F53" s="131"/>
      <c r="G53" s="131"/>
      <c r="H53" s="131"/>
      <c r="I53" s="131"/>
      <c r="J53" s="131"/>
      <c r="K53" s="131"/>
      <c r="L53" s="131"/>
      <c r="M53" s="226"/>
      <c r="N53" s="226"/>
      <c r="O53" s="226"/>
      <c r="P53" s="226"/>
      <c r="Q53" s="226"/>
      <c r="R53" s="226"/>
      <c r="S53" s="226"/>
      <c r="T53" s="226"/>
      <c r="U53" s="227">
        <f t="shared" si="3"/>
        <v>0</v>
      </c>
      <c r="V53" s="227"/>
      <c r="W53" s="227"/>
      <c r="X53" s="237"/>
      <c r="Y53" s="15"/>
    </row>
    <row r="54" spans="2:25" s="12" customFormat="1" ht="13.5" customHeight="1">
      <c r="B54" s="167"/>
      <c r="C54" s="168"/>
      <c r="D54" s="169" t="s">
        <v>195</v>
      </c>
      <c r="E54" s="114"/>
      <c r="F54" s="114"/>
      <c r="G54" s="114"/>
      <c r="H54" s="114"/>
      <c r="I54" s="114"/>
      <c r="J54" s="114"/>
      <c r="K54" s="114"/>
      <c r="L54" s="114"/>
      <c r="M54" s="231">
        <v>6588</v>
      </c>
      <c r="N54" s="231"/>
      <c r="O54" s="231"/>
      <c r="P54" s="231"/>
      <c r="Q54" s="246"/>
      <c r="R54" s="246"/>
      <c r="S54" s="246"/>
      <c r="T54" s="246"/>
      <c r="U54" s="246">
        <f t="shared" si="3"/>
        <v>6588</v>
      </c>
      <c r="V54" s="246"/>
      <c r="W54" s="246"/>
      <c r="X54" s="247"/>
      <c r="Y54" s="15"/>
    </row>
    <row r="55" spans="2:25" s="12" customFormat="1" ht="13.5" customHeight="1">
      <c r="B55" s="249" t="s">
        <v>184</v>
      </c>
      <c r="C55" s="250"/>
      <c r="D55" s="250"/>
      <c r="E55" s="250"/>
      <c r="F55" s="250"/>
      <c r="G55" s="250"/>
      <c r="H55" s="250"/>
      <c r="I55" s="250"/>
      <c r="J55" s="250"/>
      <c r="K55" s="250"/>
      <c r="L55" s="251"/>
      <c r="M55" s="248">
        <f>SUM(M45:M54)</f>
        <v>153951</v>
      </c>
      <c r="N55" s="248"/>
      <c r="O55" s="248"/>
      <c r="P55" s="248"/>
      <c r="Q55" s="248"/>
      <c r="R55" s="248"/>
      <c r="S55" s="248"/>
      <c r="T55" s="248"/>
      <c r="U55" s="238">
        <f t="shared" si="3"/>
        <v>153951</v>
      </c>
      <c r="V55" s="238"/>
      <c r="W55" s="238"/>
      <c r="X55" s="239"/>
      <c r="Y55" s="15"/>
    </row>
    <row r="56" spans="2:25" s="12" customFormat="1" ht="13.5" customHeight="1">
      <c r="B56" s="148" t="s">
        <v>180</v>
      </c>
      <c r="C56" s="149"/>
      <c r="D56" s="149"/>
      <c r="E56" s="170"/>
      <c r="F56" s="170"/>
      <c r="G56" s="150"/>
      <c r="H56" s="150"/>
      <c r="I56" s="150"/>
      <c r="J56" s="150"/>
      <c r="K56" s="150"/>
      <c r="L56" s="171"/>
      <c r="M56" s="252"/>
      <c r="N56" s="252"/>
      <c r="O56" s="252"/>
      <c r="P56" s="252"/>
      <c r="Q56" s="252"/>
      <c r="R56" s="252"/>
      <c r="S56" s="252"/>
      <c r="T56" s="252"/>
      <c r="U56" s="271">
        <f t="shared" si="3"/>
        <v>0</v>
      </c>
      <c r="V56" s="271"/>
      <c r="W56" s="271"/>
      <c r="X56" s="272"/>
      <c r="Y56" s="15"/>
    </row>
    <row r="57" spans="2:25" s="12" customFormat="1" ht="13.5" customHeight="1">
      <c r="B57" s="113"/>
      <c r="C57" s="114" t="s">
        <v>179</v>
      </c>
      <c r="D57" s="114"/>
      <c r="E57" s="115"/>
      <c r="F57" s="115"/>
      <c r="G57" s="116"/>
      <c r="H57" s="116"/>
      <c r="I57" s="116"/>
      <c r="J57" s="116"/>
      <c r="K57" s="116"/>
      <c r="L57" s="117"/>
      <c r="M57" s="231"/>
      <c r="N57" s="231"/>
      <c r="O57" s="231"/>
      <c r="P57" s="231"/>
      <c r="Q57" s="231"/>
      <c r="R57" s="231"/>
      <c r="S57" s="231"/>
      <c r="T57" s="231"/>
      <c r="U57" s="246">
        <f t="shared" si="3"/>
        <v>0</v>
      </c>
      <c r="V57" s="246"/>
      <c r="W57" s="246"/>
      <c r="X57" s="247"/>
      <c r="Y57" s="15"/>
    </row>
    <row r="58" spans="2:25" s="12" customFormat="1" ht="13.5" customHeight="1">
      <c r="B58" s="228" t="s">
        <v>185</v>
      </c>
      <c r="C58" s="229"/>
      <c r="D58" s="229"/>
      <c r="E58" s="229"/>
      <c r="F58" s="229"/>
      <c r="G58" s="229"/>
      <c r="H58" s="229"/>
      <c r="I58" s="229"/>
      <c r="J58" s="229"/>
      <c r="K58" s="229"/>
      <c r="L58" s="230"/>
      <c r="M58" s="232">
        <v>0</v>
      </c>
      <c r="N58" s="233"/>
      <c r="O58" s="233"/>
      <c r="P58" s="234"/>
      <c r="Q58" s="232"/>
      <c r="R58" s="233"/>
      <c r="S58" s="233"/>
      <c r="T58" s="234"/>
      <c r="U58" s="243"/>
      <c r="V58" s="244"/>
      <c r="W58" s="244"/>
      <c r="X58" s="245"/>
      <c r="Y58" s="15"/>
    </row>
    <row r="59" spans="2:25" s="12" customFormat="1" ht="13.5" customHeight="1" thickBot="1">
      <c r="B59" s="240" t="s">
        <v>181</v>
      </c>
      <c r="C59" s="241"/>
      <c r="D59" s="241"/>
      <c r="E59" s="241"/>
      <c r="F59" s="241"/>
      <c r="G59" s="241"/>
      <c r="H59" s="241"/>
      <c r="I59" s="241"/>
      <c r="J59" s="241"/>
      <c r="K59" s="241"/>
      <c r="L59" s="242"/>
      <c r="M59" s="253">
        <f>M41+M55+M58</f>
        <v>1699327</v>
      </c>
      <c r="N59" s="253"/>
      <c r="O59" s="253"/>
      <c r="P59" s="253"/>
      <c r="Q59" s="253"/>
      <c r="R59" s="253"/>
      <c r="S59" s="253"/>
      <c r="T59" s="253"/>
      <c r="U59" s="254">
        <f t="shared" si="3"/>
        <v>1699327</v>
      </c>
      <c r="V59" s="254"/>
      <c r="W59" s="254"/>
      <c r="X59" s="255"/>
      <c r="Y59" s="15"/>
    </row>
    <row r="60" spans="2:25" s="12" customFormat="1" ht="13.5" customHeight="1" thickBot="1" thickTop="1">
      <c r="B60" s="165" t="s">
        <v>42</v>
      </c>
      <c r="C60" s="166"/>
      <c r="D60" s="279" t="s">
        <v>26</v>
      </c>
      <c r="E60" s="279"/>
      <c r="F60" s="279"/>
      <c r="G60" s="279"/>
      <c r="H60" s="279"/>
      <c r="I60" s="279"/>
      <c r="J60" s="279"/>
      <c r="K60" s="279"/>
      <c r="L60" s="280"/>
      <c r="M60" s="281">
        <f>M30-M59</f>
        <v>-57842</v>
      </c>
      <c r="N60" s="282"/>
      <c r="O60" s="282"/>
      <c r="P60" s="283"/>
      <c r="Q60" s="281"/>
      <c r="R60" s="282"/>
      <c r="S60" s="282"/>
      <c r="T60" s="283"/>
      <c r="U60" s="281">
        <f>U30-U59</f>
        <v>-57842</v>
      </c>
      <c r="V60" s="282"/>
      <c r="W60" s="282"/>
      <c r="X60" s="284"/>
      <c r="Y60" s="15"/>
    </row>
    <row r="61" spans="2:25" s="12" customFormat="1" ht="13.5" customHeight="1">
      <c r="B61" s="332" t="s">
        <v>27</v>
      </c>
      <c r="C61" s="333"/>
      <c r="D61" s="333"/>
      <c r="E61" s="333"/>
      <c r="F61" s="333"/>
      <c r="G61" s="333"/>
      <c r="H61" s="334"/>
      <c r="I61" s="334"/>
      <c r="J61" s="334"/>
      <c r="K61" s="334"/>
      <c r="L61" s="335"/>
      <c r="M61" s="336"/>
      <c r="N61" s="337"/>
      <c r="O61" s="337"/>
      <c r="P61" s="338"/>
      <c r="Q61" s="336"/>
      <c r="R61" s="337"/>
      <c r="S61" s="337"/>
      <c r="T61" s="338"/>
      <c r="U61" s="336"/>
      <c r="V61" s="337"/>
      <c r="W61" s="337"/>
      <c r="X61" s="339"/>
      <c r="Y61" s="15"/>
    </row>
    <row r="62" spans="2:25" s="12" customFormat="1" ht="13.5" customHeight="1">
      <c r="B62" s="107"/>
      <c r="C62" s="16" t="s">
        <v>6</v>
      </c>
      <c r="D62" s="310" t="s">
        <v>28</v>
      </c>
      <c r="E62" s="310"/>
      <c r="F62" s="310"/>
      <c r="G62" s="310"/>
      <c r="H62" s="311"/>
      <c r="I62" s="311"/>
      <c r="J62" s="311"/>
      <c r="K62" s="311"/>
      <c r="L62" s="312"/>
      <c r="M62" s="313"/>
      <c r="N62" s="314"/>
      <c r="O62" s="314"/>
      <c r="P62" s="315"/>
      <c r="Q62" s="313"/>
      <c r="R62" s="314"/>
      <c r="S62" s="314"/>
      <c r="T62" s="315"/>
      <c r="U62" s="297">
        <f>SUM(M62:T62)</f>
        <v>0</v>
      </c>
      <c r="V62" s="244"/>
      <c r="W62" s="244"/>
      <c r="X62" s="245"/>
      <c r="Y62" s="15"/>
    </row>
    <row r="63" spans="2:25" s="12" customFormat="1" ht="13.5" customHeight="1">
      <c r="B63" s="298" t="s">
        <v>29</v>
      </c>
      <c r="C63" s="299"/>
      <c r="D63" s="299"/>
      <c r="E63" s="299"/>
      <c r="F63" s="299"/>
      <c r="G63" s="299"/>
      <c r="H63" s="300"/>
      <c r="I63" s="300"/>
      <c r="J63" s="300"/>
      <c r="K63" s="300"/>
      <c r="L63" s="301"/>
      <c r="M63" s="294">
        <f>SUM(M62:P62)</f>
        <v>0</v>
      </c>
      <c r="N63" s="295"/>
      <c r="O63" s="295"/>
      <c r="P63" s="316"/>
      <c r="Q63" s="294">
        <f>SUM(Q62:T62)</f>
        <v>0</v>
      </c>
      <c r="R63" s="295"/>
      <c r="S63" s="295"/>
      <c r="T63" s="316"/>
      <c r="U63" s="294">
        <f>SUM(U62:X62)</f>
        <v>0</v>
      </c>
      <c r="V63" s="295"/>
      <c r="W63" s="295"/>
      <c r="X63" s="296"/>
      <c r="Y63" s="15"/>
    </row>
    <row r="64" spans="2:25" s="12" customFormat="1" ht="13.5" customHeight="1">
      <c r="B64" s="332" t="s">
        <v>30</v>
      </c>
      <c r="C64" s="333"/>
      <c r="D64" s="333"/>
      <c r="E64" s="333"/>
      <c r="F64" s="333"/>
      <c r="G64" s="333"/>
      <c r="H64" s="334"/>
      <c r="I64" s="334"/>
      <c r="J64" s="334"/>
      <c r="K64" s="334"/>
      <c r="L64" s="335"/>
      <c r="M64" s="336"/>
      <c r="N64" s="337"/>
      <c r="O64" s="337"/>
      <c r="P64" s="338"/>
      <c r="Q64" s="336"/>
      <c r="R64" s="337"/>
      <c r="S64" s="337"/>
      <c r="T64" s="338"/>
      <c r="U64" s="336"/>
      <c r="V64" s="337"/>
      <c r="W64" s="337"/>
      <c r="X64" s="339"/>
      <c r="Y64" s="15"/>
    </row>
    <row r="65" spans="2:25" s="12" customFormat="1" ht="13.5" customHeight="1">
      <c r="B65" s="107"/>
      <c r="C65" s="16" t="s">
        <v>6</v>
      </c>
      <c r="D65" s="310" t="s">
        <v>31</v>
      </c>
      <c r="E65" s="310"/>
      <c r="F65" s="310"/>
      <c r="G65" s="310"/>
      <c r="H65" s="311"/>
      <c r="I65" s="311"/>
      <c r="J65" s="311"/>
      <c r="K65" s="311"/>
      <c r="L65" s="312"/>
      <c r="M65" s="313"/>
      <c r="N65" s="314"/>
      <c r="O65" s="314"/>
      <c r="P65" s="315"/>
      <c r="Q65" s="313"/>
      <c r="R65" s="314"/>
      <c r="S65" s="314"/>
      <c r="T65" s="315"/>
      <c r="U65" s="329">
        <f>SUM(M65:T65)</f>
        <v>0</v>
      </c>
      <c r="V65" s="330"/>
      <c r="W65" s="330"/>
      <c r="X65" s="331"/>
      <c r="Y65" s="15"/>
    </row>
    <row r="66" spans="2:25" s="12" customFormat="1" ht="13.5" customHeight="1">
      <c r="B66" s="298" t="s">
        <v>32</v>
      </c>
      <c r="C66" s="299"/>
      <c r="D66" s="299"/>
      <c r="E66" s="299"/>
      <c r="F66" s="299"/>
      <c r="G66" s="299"/>
      <c r="H66" s="300"/>
      <c r="I66" s="300"/>
      <c r="J66" s="300"/>
      <c r="K66" s="300"/>
      <c r="L66" s="301"/>
      <c r="M66" s="294">
        <f>SUM(M65:P65)</f>
        <v>0</v>
      </c>
      <c r="N66" s="295"/>
      <c r="O66" s="295"/>
      <c r="P66" s="316"/>
      <c r="Q66" s="294">
        <f>SUM(Q65:T65)</f>
        <v>0</v>
      </c>
      <c r="R66" s="295"/>
      <c r="S66" s="295"/>
      <c r="T66" s="316"/>
      <c r="U66" s="294">
        <f>SUM(U65:X65)</f>
        <v>0</v>
      </c>
      <c r="V66" s="295"/>
      <c r="W66" s="295"/>
      <c r="X66" s="296"/>
      <c r="Y66" s="15"/>
    </row>
    <row r="67" spans="2:25" s="12" customFormat="1" ht="13.5" customHeight="1">
      <c r="B67" s="108"/>
      <c r="C67" s="18"/>
      <c r="D67" s="288" t="s">
        <v>43</v>
      </c>
      <c r="E67" s="289"/>
      <c r="F67" s="289"/>
      <c r="G67" s="289"/>
      <c r="H67" s="289"/>
      <c r="I67" s="289"/>
      <c r="J67" s="289"/>
      <c r="K67" s="289"/>
      <c r="L67" s="290"/>
      <c r="M67" s="291">
        <f>Q66</f>
        <v>0</v>
      </c>
      <c r="N67" s="292"/>
      <c r="O67" s="292"/>
      <c r="P67" s="293"/>
      <c r="Q67" s="291">
        <f>0-Q66</f>
        <v>0</v>
      </c>
      <c r="R67" s="292"/>
      <c r="S67" s="292"/>
      <c r="T67" s="293"/>
      <c r="U67" s="294">
        <f>SUM(M67:T67)</f>
        <v>0</v>
      </c>
      <c r="V67" s="295"/>
      <c r="W67" s="295"/>
      <c r="X67" s="296"/>
      <c r="Y67" s="15"/>
    </row>
    <row r="68" spans="2:25" s="12" customFormat="1" ht="13.5" customHeight="1" thickBot="1">
      <c r="B68" s="108"/>
      <c r="C68" s="18"/>
      <c r="D68" s="288" t="s">
        <v>44</v>
      </c>
      <c r="E68" s="288"/>
      <c r="F68" s="288"/>
      <c r="G68" s="288"/>
      <c r="H68" s="288"/>
      <c r="I68" s="288"/>
      <c r="J68" s="288"/>
      <c r="K68" s="288"/>
      <c r="L68" s="319"/>
      <c r="M68" s="326">
        <f>+M60+M63-M66+M67</f>
        <v>-57842</v>
      </c>
      <c r="N68" s="327"/>
      <c r="O68" s="327"/>
      <c r="P68" s="328"/>
      <c r="Q68" s="326">
        <f>+Q60+Q63-Q66+Q67</f>
        <v>0</v>
      </c>
      <c r="R68" s="327"/>
      <c r="S68" s="327"/>
      <c r="T68" s="328"/>
      <c r="U68" s="285">
        <f>+U60+U63-U66+U67</f>
        <v>-57842</v>
      </c>
      <c r="V68" s="286"/>
      <c r="W68" s="286"/>
      <c r="X68" s="287"/>
      <c r="Y68" s="15"/>
    </row>
    <row r="69" spans="2:25" s="12" customFormat="1" ht="13.5" customHeight="1" thickBot="1" thickTop="1">
      <c r="B69" s="108"/>
      <c r="C69" s="18"/>
      <c r="D69" s="288" t="s">
        <v>48</v>
      </c>
      <c r="E69" s="288"/>
      <c r="F69" s="288"/>
      <c r="G69" s="288"/>
      <c r="H69" s="288"/>
      <c r="I69" s="288"/>
      <c r="J69" s="288"/>
      <c r="K69" s="288"/>
      <c r="L69" s="319"/>
      <c r="M69" s="320"/>
      <c r="N69" s="321"/>
      <c r="O69" s="321"/>
      <c r="P69" s="322"/>
      <c r="Q69" s="320"/>
      <c r="R69" s="321"/>
      <c r="S69" s="321"/>
      <c r="T69" s="322"/>
      <c r="U69" s="323">
        <v>270541</v>
      </c>
      <c r="V69" s="324"/>
      <c r="W69" s="324"/>
      <c r="X69" s="325"/>
      <c r="Y69" s="15"/>
    </row>
    <row r="70" spans="2:25" s="12" customFormat="1" ht="13.5" customHeight="1" thickBot="1" thickTop="1">
      <c r="B70" s="118" t="s">
        <v>45</v>
      </c>
      <c r="C70" s="119"/>
      <c r="D70" s="302" t="s">
        <v>46</v>
      </c>
      <c r="E70" s="302"/>
      <c r="F70" s="302"/>
      <c r="G70" s="302"/>
      <c r="H70" s="302"/>
      <c r="I70" s="302"/>
      <c r="J70" s="302"/>
      <c r="K70" s="302"/>
      <c r="L70" s="303"/>
      <c r="M70" s="304"/>
      <c r="N70" s="305"/>
      <c r="O70" s="305"/>
      <c r="P70" s="306"/>
      <c r="Q70" s="304"/>
      <c r="R70" s="305"/>
      <c r="S70" s="305"/>
      <c r="T70" s="306"/>
      <c r="U70" s="307">
        <f>+U68+U69</f>
        <v>212699</v>
      </c>
      <c r="V70" s="308"/>
      <c r="W70" s="308"/>
      <c r="X70" s="309"/>
      <c r="Y70" s="15"/>
    </row>
    <row r="71" spans="2:25" s="12" customFormat="1" ht="6" customHeight="1">
      <c r="B71" s="317"/>
      <c r="C71" s="318"/>
      <c r="D71" s="318"/>
      <c r="E71" s="318"/>
      <c r="F71" s="318"/>
      <c r="G71" s="318"/>
      <c r="H71" s="318"/>
      <c r="I71" s="318"/>
      <c r="J71" s="318"/>
      <c r="K71" s="318"/>
      <c r="L71" s="318"/>
      <c r="M71" s="318"/>
      <c r="N71" s="318"/>
      <c r="O71" s="318"/>
      <c r="P71" s="318"/>
      <c r="Q71" s="318"/>
      <c r="R71" s="318"/>
      <c r="S71" s="318"/>
      <c r="T71" s="318"/>
      <c r="U71" s="318"/>
      <c r="V71" s="318"/>
      <c r="W71" s="318"/>
      <c r="X71" s="318"/>
      <c r="Y71" s="19"/>
    </row>
  </sheetData>
  <sheetProtection/>
  <mergeCells count="214">
    <mergeCell ref="B30:E30"/>
    <mergeCell ref="M21:P21"/>
    <mergeCell ref="M22:P22"/>
    <mergeCell ref="M23:P23"/>
    <mergeCell ref="M24:P24"/>
    <mergeCell ref="M25:P25"/>
    <mergeCell ref="M26:P26"/>
    <mergeCell ref="M27:P27"/>
    <mergeCell ref="M28:P28"/>
    <mergeCell ref="M29:P29"/>
    <mergeCell ref="B66:L66"/>
    <mergeCell ref="M66:P66"/>
    <mergeCell ref="Q66:T66"/>
    <mergeCell ref="U66:X66"/>
    <mergeCell ref="B64:L64"/>
    <mergeCell ref="M64:P64"/>
    <mergeCell ref="Q64:T64"/>
    <mergeCell ref="U64:X64"/>
    <mergeCell ref="D65:L65"/>
    <mergeCell ref="M65:P65"/>
    <mergeCell ref="U65:X65"/>
    <mergeCell ref="U46:X46"/>
    <mergeCell ref="B61:L61"/>
    <mergeCell ref="M61:P61"/>
    <mergeCell ref="Q61:T61"/>
    <mergeCell ref="U61:X61"/>
    <mergeCell ref="M48:P48"/>
    <mergeCell ref="U48:X48"/>
    <mergeCell ref="Q47:T47"/>
    <mergeCell ref="Q48:T48"/>
    <mergeCell ref="Q60:T60"/>
    <mergeCell ref="B71:X71"/>
    <mergeCell ref="D69:L69"/>
    <mergeCell ref="M69:P69"/>
    <mergeCell ref="Q69:T69"/>
    <mergeCell ref="U69:X69"/>
    <mergeCell ref="D68:L68"/>
    <mergeCell ref="M68:P68"/>
    <mergeCell ref="Q68:T68"/>
    <mergeCell ref="Q65:T65"/>
    <mergeCell ref="D70:L70"/>
    <mergeCell ref="M70:P70"/>
    <mergeCell ref="Q70:T70"/>
    <mergeCell ref="U70:X70"/>
    <mergeCell ref="U63:X63"/>
    <mergeCell ref="D62:L62"/>
    <mergeCell ref="M62:P62"/>
    <mergeCell ref="Q62:T62"/>
    <mergeCell ref="M63:P63"/>
    <mergeCell ref="Q63:T63"/>
    <mergeCell ref="D60:L60"/>
    <mergeCell ref="M60:P60"/>
    <mergeCell ref="U60:X60"/>
    <mergeCell ref="U68:X68"/>
    <mergeCell ref="D67:L67"/>
    <mergeCell ref="M67:P67"/>
    <mergeCell ref="Q67:T67"/>
    <mergeCell ref="U67:X67"/>
    <mergeCell ref="U62:X62"/>
    <mergeCell ref="B63:L63"/>
    <mergeCell ref="Q56:T56"/>
    <mergeCell ref="U56:X56"/>
    <mergeCell ref="U21:X21"/>
    <mergeCell ref="U22:X22"/>
    <mergeCell ref="U23:X23"/>
    <mergeCell ref="U24:X24"/>
    <mergeCell ref="U25:X25"/>
    <mergeCell ref="U26:X26"/>
    <mergeCell ref="U27:X27"/>
    <mergeCell ref="U28:X28"/>
    <mergeCell ref="U29:X29"/>
    <mergeCell ref="Q21:T21"/>
    <mergeCell ref="Q22:T22"/>
    <mergeCell ref="Q23:T23"/>
    <mergeCell ref="Q24:T24"/>
    <mergeCell ref="Q25:T25"/>
    <mergeCell ref="Q26:T26"/>
    <mergeCell ref="Q27:T27"/>
    <mergeCell ref="Q28:T28"/>
    <mergeCell ref="M57:P57"/>
    <mergeCell ref="Q57:T57"/>
    <mergeCell ref="U57:X57"/>
    <mergeCell ref="Q29:T29"/>
    <mergeCell ref="M30:P30"/>
    <mergeCell ref="Q30:T30"/>
    <mergeCell ref="U30:X30"/>
    <mergeCell ref="Q49:T49"/>
    <mergeCell ref="M32:P32"/>
    <mergeCell ref="M33:P33"/>
    <mergeCell ref="U32:X32"/>
    <mergeCell ref="Q43:T43"/>
    <mergeCell ref="U43:X43"/>
    <mergeCell ref="Q44:T44"/>
    <mergeCell ref="M59:P59"/>
    <mergeCell ref="Q59:T59"/>
    <mergeCell ref="U59:X59"/>
    <mergeCell ref="M50:P50"/>
    <mergeCell ref="U44:X44"/>
    <mergeCell ref="Q55:T55"/>
    <mergeCell ref="B59:L59"/>
    <mergeCell ref="M58:P58"/>
    <mergeCell ref="Q58:T58"/>
    <mergeCell ref="U58:X58"/>
    <mergeCell ref="M54:P54"/>
    <mergeCell ref="Q54:T54"/>
    <mergeCell ref="U54:X54"/>
    <mergeCell ref="M55:P55"/>
    <mergeCell ref="B55:L55"/>
    <mergeCell ref="M56:P56"/>
    <mergeCell ref="U55:X55"/>
    <mergeCell ref="M53:P53"/>
    <mergeCell ref="Q53:T53"/>
    <mergeCell ref="U53:X53"/>
    <mergeCell ref="Q46:T46"/>
    <mergeCell ref="M52:P52"/>
    <mergeCell ref="Q52:T52"/>
    <mergeCell ref="U52:X52"/>
    <mergeCell ref="U49:X49"/>
    <mergeCell ref="Q45:T45"/>
    <mergeCell ref="U45:X45"/>
    <mergeCell ref="M51:P51"/>
    <mergeCell ref="Q51:T51"/>
    <mergeCell ref="U51:X51"/>
    <mergeCell ref="M47:P47"/>
    <mergeCell ref="M46:P46"/>
    <mergeCell ref="Q50:T50"/>
    <mergeCell ref="U50:X50"/>
    <mergeCell ref="U47:X47"/>
    <mergeCell ref="B58:L58"/>
    <mergeCell ref="Q40:T40"/>
    <mergeCell ref="U40:X40"/>
    <mergeCell ref="M41:P41"/>
    <mergeCell ref="C41:L41"/>
    <mergeCell ref="M40:P40"/>
    <mergeCell ref="M43:P43"/>
    <mergeCell ref="M44:P44"/>
    <mergeCell ref="M49:P49"/>
    <mergeCell ref="M45:P45"/>
    <mergeCell ref="M38:P38"/>
    <mergeCell ref="Q38:T38"/>
    <mergeCell ref="U38:X38"/>
    <mergeCell ref="M39:P39"/>
    <mergeCell ref="Q39:T39"/>
    <mergeCell ref="U39:X39"/>
    <mergeCell ref="M36:P36"/>
    <mergeCell ref="Q36:T36"/>
    <mergeCell ref="U36:X36"/>
    <mergeCell ref="M37:P37"/>
    <mergeCell ref="Q37:T37"/>
    <mergeCell ref="U37:X37"/>
    <mergeCell ref="M34:P34"/>
    <mergeCell ref="Q34:T34"/>
    <mergeCell ref="U34:X34"/>
    <mergeCell ref="M35:P35"/>
    <mergeCell ref="Q35:T35"/>
    <mergeCell ref="U35:X35"/>
    <mergeCell ref="M19:P19"/>
    <mergeCell ref="Q19:T19"/>
    <mergeCell ref="U19:X19"/>
    <mergeCell ref="M20:P20"/>
    <mergeCell ref="Q20:T20"/>
    <mergeCell ref="U20:X20"/>
    <mergeCell ref="M17:P17"/>
    <mergeCell ref="Q17:T17"/>
    <mergeCell ref="U17:X17"/>
    <mergeCell ref="M18:P18"/>
    <mergeCell ref="Q18:T18"/>
    <mergeCell ref="U18:X18"/>
    <mergeCell ref="M15:P15"/>
    <mergeCell ref="Q15:T15"/>
    <mergeCell ref="U15:X15"/>
    <mergeCell ref="M16:P16"/>
    <mergeCell ref="Q16:T16"/>
    <mergeCell ref="U16:X16"/>
    <mergeCell ref="M13:P13"/>
    <mergeCell ref="Q13:T13"/>
    <mergeCell ref="U13:X13"/>
    <mergeCell ref="M14:P14"/>
    <mergeCell ref="Q14:T14"/>
    <mergeCell ref="U14:X14"/>
    <mergeCell ref="M11:P11"/>
    <mergeCell ref="Q11:T11"/>
    <mergeCell ref="U11:X11"/>
    <mergeCell ref="M12:P12"/>
    <mergeCell ref="Q12:T12"/>
    <mergeCell ref="U12:X12"/>
    <mergeCell ref="M9:P9"/>
    <mergeCell ref="U9:X9"/>
    <mergeCell ref="M10:P10"/>
    <mergeCell ref="U10:X10"/>
    <mergeCell ref="M7:P7"/>
    <mergeCell ref="Q7:T7"/>
    <mergeCell ref="U7:X7"/>
    <mergeCell ref="M8:P8"/>
    <mergeCell ref="Q8:T8"/>
    <mergeCell ref="U8:X8"/>
    <mergeCell ref="B5:L5"/>
    <mergeCell ref="M5:P5"/>
    <mergeCell ref="Q5:T5"/>
    <mergeCell ref="U5:X5"/>
    <mergeCell ref="B6:L6"/>
    <mergeCell ref="M6:P6"/>
    <mergeCell ref="Q6:T6"/>
    <mergeCell ref="U6:X6"/>
    <mergeCell ref="U33:X33"/>
    <mergeCell ref="U41:X41"/>
    <mergeCell ref="E1:X1"/>
    <mergeCell ref="B2:X2"/>
    <mergeCell ref="B3:E3"/>
    <mergeCell ref="F3:G3"/>
    <mergeCell ref="N3:O3"/>
    <mergeCell ref="U3:V3"/>
    <mergeCell ref="W3:X3"/>
    <mergeCell ref="B4:X4"/>
  </mergeCells>
  <printOptions/>
  <pageMargins left="0.96" right="0.5905511811023623" top="0.45" bottom="0.31496062992125984" header="0.3937007874015748" footer="0.24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112"/>
  <sheetViews>
    <sheetView zoomScalePageLayoutView="0" workbookViewId="0" topLeftCell="A70">
      <selection activeCell="M74" sqref="M74"/>
    </sheetView>
  </sheetViews>
  <sheetFormatPr defaultColWidth="2.00390625" defaultRowHeight="15.75" customHeight="1"/>
  <cols>
    <col min="1" max="1" width="1.25" style="20" customWidth="1"/>
    <col min="2" max="4" width="2.625" style="20" customWidth="1"/>
    <col min="5" max="7" width="10.125" style="20" customWidth="1"/>
    <col min="8" max="10" width="10.125" style="36" customWidth="1"/>
    <col min="11" max="11" width="10.125" style="20" customWidth="1"/>
    <col min="12" max="12" width="10.625" style="20" customWidth="1"/>
    <col min="13" max="14" width="9.625" style="20" customWidth="1"/>
    <col min="15" max="251" width="8.625" style="20" customWidth="1"/>
    <col min="252" max="252" width="2.50390625" style="20" customWidth="1"/>
    <col min="253" max="16384" width="2.00390625" style="20" customWidth="1"/>
  </cols>
  <sheetData>
    <row r="1" ht="20.25" customHeight="1"/>
    <row r="2" spans="2:12" ht="22.5" customHeight="1">
      <c r="B2" s="425" t="s">
        <v>85</v>
      </c>
      <c r="C2" s="425"/>
      <c r="D2" s="425"/>
      <c r="E2" s="425"/>
      <c r="F2" s="425"/>
      <c r="G2" s="425"/>
      <c r="H2" s="425"/>
      <c r="I2" s="425"/>
      <c r="J2" s="425"/>
      <c r="K2" s="426"/>
      <c r="L2" s="426"/>
    </row>
    <row r="3" spans="2:12" s="21" customFormat="1" ht="12">
      <c r="B3" s="427"/>
      <c r="C3" s="343"/>
      <c r="D3" s="343"/>
      <c r="E3" s="343"/>
      <c r="F3" s="343"/>
      <c r="G3" s="343"/>
      <c r="H3" s="343"/>
      <c r="I3" s="343"/>
      <c r="J3" s="343"/>
      <c r="K3" s="343"/>
      <c r="L3" s="343"/>
    </row>
    <row r="4" spans="2:12" s="21" customFormat="1" ht="13.5" customHeight="1">
      <c r="B4" s="21" t="s">
        <v>117</v>
      </c>
      <c r="C4" s="342" t="s">
        <v>49</v>
      </c>
      <c r="D4" s="343"/>
      <c r="E4" s="343"/>
      <c r="F4" s="343"/>
      <c r="G4" s="343"/>
      <c r="H4" s="343"/>
      <c r="I4" s="343"/>
      <c r="J4" s="343"/>
      <c r="K4" s="343"/>
      <c r="L4" s="343"/>
    </row>
    <row r="5" spans="2:12" s="21" customFormat="1" ht="26.25" customHeight="1">
      <c r="B5" s="21" t="s">
        <v>50</v>
      </c>
      <c r="C5" s="428" t="s">
        <v>149</v>
      </c>
      <c r="D5" s="428"/>
      <c r="E5" s="428"/>
      <c r="F5" s="428"/>
      <c r="G5" s="428"/>
      <c r="H5" s="428"/>
      <c r="I5" s="428"/>
      <c r="J5" s="428"/>
      <c r="K5" s="429"/>
      <c r="L5" s="429"/>
    </row>
    <row r="6" spans="3:12" s="21" customFormat="1" ht="13.5" customHeight="1">
      <c r="C6" s="21" t="s">
        <v>118</v>
      </c>
      <c r="E6" s="342" t="s">
        <v>119</v>
      </c>
      <c r="F6" s="343"/>
      <c r="G6" s="343"/>
      <c r="H6" s="343"/>
      <c r="I6" s="343"/>
      <c r="J6" s="343"/>
      <c r="K6" s="343"/>
      <c r="L6" s="343"/>
    </row>
    <row r="7" spans="5:12" s="21" customFormat="1" ht="13.5" customHeight="1">
      <c r="E7" s="342" t="s">
        <v>51</v>
      </c>
      <c r="F7" s="343"/>
      <c r="G7" s="343"/>
      <c r="H7" s="343"/>
      <c r="I7" s="343"/>
      <c r="J7" s="343"/>
      <c r="K7" s="343"/>
      <c r="L7" s="343"/>
    </row>
    <row r="8" spans="3:12" s="21" customFormat="1" ht="13.5" customHeight="1">
      <c r="C8" s="21" t="s">
        <v>120</v>
      </c>
      <c r="E8" s="342" t="s">
        <v>121</v>
      </c>
      <c r="F8" s="343"/>
      <c r="G8" s="343"/>
      <c r="H8" s="343"/>
      <c r="I8" s="343"/>
      <c r="J8" s="343"/>
      <c r="K8" s="343"/>
      <c r="L8" s="343"/>
    </row>
    <row r="9" spans="5:12" s="21" customFormat="1" ht="13.5" customHeight="1">
      <c r="E9" s="342" t="s">
        <v>86</v>
      </c>
      <c r="F9" s="343"/>
      <c r="G9" s="343"/>
      <c r="H9" s="343"/>
      <c r="I9" s="343"/>
      <c r="J9" s="343"/>
      <c r="K9" s="343"/>
      <c r="L9" s="343"/>
    </row>
    <row r="10" spans="5:12" s="21" customFormat="1" ht="13.5" customHeight="1">
      <c r="E10" s="23"/>
      <c r="F10" s="22"/>
      <c r="G10" s="22"/>
      <c r="H10" s="22"/>
      <c r="I10" s="22"/>
      <c r="J10" s="22"/>
      <c r="K10" s="22"/>
      <c r="L10" s="22"/>
    </row>
    <row r="11" spans="2:12" s="21" customFormat="1" ht="12">
      <c r="B11" s="21" t="s">
        <v>52</v>
      </c>
      <c r="C11" s="342" t="s">
        <v>101</v>
      </c>
      <c r="D11" s="343"/>
      <c r="E11" s="343"/>
      <c r="F11" s="343"/>
      <c r="G11" s="343"/>
      <c r="H11" s="343"/>
      <c r="I11" s="343"/>
      <c r="J11" s="343"/>
      <c r="K11" s="343"/>
      <c r="L11" s="343"/>
    </row>
    <row r="12" spans="3:12" s="21" customFormat="1" ht="12">
      <c r="C12" s="342" t="s">
        <v>111</v>
      </c>
      <c r="D12" s="343"/>
      <c r="E12" s="343"/>
      <c r="F12" s="343"/>
      <c r="G12" s="343"/>
      <c r="H12" s="343"/>
      <c r="I12" s="343"/>
      <c r="J12" s="343"/>
      <c r="K12" s="343"/>
      <c r="L12" s="343"/>
    </row>
    <row r="13" spans="3:14" s="21" customFormat="1" ht="13.5" customHeight="1">
      <c r="C13" s="409" t="s">
        <v>122</v>
      </c>
      <c r="D13" s="409"/>
      <c r="E13" s="409"/>
      <c r="F13" s="409"/>
      <c r="G13" s="409"/>
      <c r="H13" s="409"/>
      <c r="I13" s="409"/>
      <c r="J13" s="409"/>
      <c r="K13" s="409"/>
      <c r="L13" s="409"/>
      <c r="M13" s="409"/>
      <c r="N13" s="409"/>
    </row>
    <row r="14" spans="2:14" ht="16.5" customHeight="1">
      <c r="B14" s="21"/>
      <c r="C14" s="414" t="s">
        <v>123</v>
      </c>
      <c r="D14" s="415"/>
      <c r="E14" s="415"/>
      <c r="F14" s="416"/>
      <c r="G14" s="420" t="s">
        <v>34</v>
      </c>
      <c r="H14" s="421"/>
      <c r="I14" s="421"/>
      <c r="J14" s="421"/>
      <c r="K14" s="421"/>
      <c r="L14" s="407" t="s">
        <v>146</v>
      </c>
      <c r="M14" s="408"/>
      <c r="N14" s="400" t="s">
        <v>100</v>
      </c>
    </row>
    <row r="15" spans="2:14" ht="16.5" customHeight="1">
      <c r="B15" s="21"/>
      <c r="C15" s="417"/>
      <c r="D15" s="418"/>
      <c r="E15" s="418"/>
      <c r="F15" s="419"/>
      <c r="G15" s="64" t="s">
        <v>54</v>
      </c>
      <c r="H15" s="64" t="s">
        <v>55</v>
      </c>
      <c r="I15" s="65" t="s">
        <v>98</v>
      </c>
      <c r="J15" s="64" t="s">
        <v>99</v>
      </c>
      <c r="K15" s="65" t="s">
        <v>100</v>
      </c>
      <c r="L15" s="102" t="s">
        <v>147</v>
      </c>
      <c r="M15" s="103" t="s">
        <v>99</v>
      </c>
      <c r="N15" s="401"/>
    </row>
    <row r="16" spans="2:14" ht="13.5" customHeight="1">
      <c r="B16" s="21"/>
      <c r="C16" s="66" t="s">
        <v>124</v>
      </c>
      <c r="D16" s="422" t="s">
        <v>102</v>
      </c>
      <c r="E16" s="423"/>
      <c r="F16" s="424"/>
      <c r="G16" s="67"/>
      <c r="H16" s="67"/>
      <c r="I16" s="68"/>
      <c r="J16" s="67"/>
      <c r="K16" s="68"/>
      <c r="L16" s="67"/>
      <c r="M16" s="67"/>
      <c r="N16" s="68"/>
    </row>
    <row r="17" spans="2:14" ht="13.5" customHeight="1">
      <c r="B17" s="21"/>
      <c r="C17" s="66"/>
      <c r="D17" s="69" t="s">
        <v>103</v>
      </c>
      <c r="E17" s="389" t="s">
        <v>104</v>
      </c>
      <c r="F17" s="364"/>
      <c r="G17" s="67"/>
      <c r="H17" s="67"/>
      <c r="I17" s="68">
        <f>SUM(G17:H17)</f>
        <v>0</v>
      </c>
      <c r="J17" s="67"/>
      <c r="K17" s="68">
        <f>+I17+J17</f>
        <v>0</v>
      </c>
      <c r="L17" s="67"/>
      <c r="M17" s="67"/>
      <c r="N17" s="68">
        <f>SUM(K17:M17)</f>
        <v>0</v>
      </c>
    </row>
    <row r="18" spans="2:14" ht="13.5" customHeight="1">
      <c r="B18" s="21"/>
      <c r="C18" s="66"/>
      <c r="D18" s="69" t="s">
        <v>105</v>
      </c>
      <c r="E18" s="389" t="s">
        <v>84</v>
      </c>
      <c r="F18" s="364"/>
      <c r="G18" s="67"/>
      <c r="H18" s="67"/>
      <c r="I18" s="68">
        <f>SUM(G18:H18)</f>
        <v>0</v>
      </c>
      <c r="J18" s="67"/>
      <c r="K18" s="68">
        <f>+I18+J18</f>
        <v>0</v>
      </c>
      <c r="L18" s="67"/>
      <c r="M18" s="67"/>
      <c r="N18" s="68">
        <f>SUM(K18:M18)</f>
        <v>0</v>
      </c>
    </row>
    <row r="19" spans="2:14" ht="13.5" customHeight="1">
      <c r="B19" s="21"/>
      <c r="C19" s="66"/>
      <c r="D19" s="69" t="s">
        <v>37</v>
      </c>
      <c r="E19" s="389" t="s">
        <v>10</v>
      </c>
      <c r="F19" s="364"/>
      <c r="G19" s="67"/>
      <c r="H19" s="67"/>
      <c r="I19" s="68">
        <f>SUM(G19:H19)</f>
        <v>0</v>
      </c>
      <c r="J19" s="67"/>
      <c r="K19" s="68">
        <f>+I19+J19</f>
        <v>0</v>
      </c>
      <c r="L19" s="67"/>
      <c r="M19" s="67"/>
      <c r="N19" s="68">
        <f>SUM(K19:M19)</f>
        <v>0</v>
      </c>
    </row>
    <row r="20" spans="2:14" ht="13.5" customHeight="1">
      <c r="B20" s="21"/>
      <c r="C20" s="66"/>
      <c r="D20" s="69" t="s">
        <v>38</v>
      </c>
      <c r="E20" s="389" t="s">
        <v>4</v>
      </c>
      <c r="F20" s="364"/>
      <c r="G20" s="67"/>
      <c r="H20" s="67"/>
      <c r="I20" s="68">
        <f>SUM(G20:H20)</f>
        <v>0</v>
      </c>
      <c r="J20" s="67"/>
      <c r="K20" s="68">
        <f>+I20+J20</f>
        <v>0</v>
      </c>
      <c r="L20" s="67"/>
      <c r="M20" s="67"/>
      <c r="N20" s="68">
        <f>SUM(K20:M20)</f>
        <v>0</v>
      </c>
    </row>
    <row r="21" spans="2:14" ht="13.5" customHeight="1">
      <c r="B21" s="21"/>
      <c r="C21" s="66"/>
      <c r="D21" s="69" t="s">
        <v>39</v>
      </c>
      <c r="E21" s="389" t="s">
        <v>5</v>
      </c>
      <c r="F21" s="364"/>
      <c r="G21" s="70"/>
      <c r="H21" s="70"/>
      <c r="I21" s="71">
        <f>SUM(G21:H21)</f>
        <v>0</v>
      </c>
      <c r="J21" s="70"/>
      <c r="K21" s="71">
        <f>+I21+J21</f>
        <v>0</v>
      </c>
      <c r="L21" s="70"/>
      <c r="M21" s="70"/>
      <c r="N21" s="71">
        <f>SUM(K21:M21)</f>
        <v>0</v>
      </c>
    </row>
    <row r="22" spans="2:14" ht="13.5" customHeight="1">
      <c r="B22" s="21"/>
      <c r="C22" s="404" t="s">
        <v>106</v>
      </c>
      <c r="D22" s="386"/>
      <c r="E22" s="386"/>
      <c r="F22" s="405"/>
      <c r="G22" s="68">
        <f aca="true" t="shared" si="0" ref="G22:N22">SUM(G17:G21)</f>
        <v>0</v>
      </c>
      <c r="H22" s="68">
        <f t="shared" si="0"/>
        <v>0</v>
      </c>
      <c r="I22" s="68">
        <f t="shared" si="0"/>
        <v>0</v>
      </c>
      <c r="J22" s="68">
        <f t="shared" si="0"/>
        <v>0</v>
      </c>
      <c r="K22" s="68">
        <f t="shared" si="0"/>
        <v>0</v>
      </c>
      <c r="L22" s="68">
        <f t="shared" si="0"/>
        <v>0</v>
      </c>
      <c r="M22" s="68">
        <f t="shared" si="0"/>
        <v>0</v>
      </c>
      <c r="N22" s="68">
        <f t="shared" si="0"/>
        <v>0</v>
      </c>
    </row>
    <row r="23" spans="2:14" ht="13.5" customHeight="1">
      <c r="B23" s="21"/>
      <c r="C23" s="66" t="s">
        <v>107</v>
      </c>
      <c r="D23" s="402" t="s">
        <v>108</v>
      </c>
      <c r="E23" s="406"/>
      <c r="F23" s="403"/>
      <c r="G23" s="67"/>
      <c r="H23" s="67"/>
      <c r="I23" s="68"/>
      <c r="J23" s="67"/>
      <c r="K23" s="68"/>
      <c r="L23" s="67"/>
      <c r="M23" s="67"/>
      <c r="N23" s="68"/>
    </row>
    <row r="24" spans="2:14" ht="13.5" customHeight="1">
      <c r="B24" s="21"/>
      <c r="C24" s="66" t="s">
        <v>109</v>
      </c>
      <c r="D24" s="72"/>
      <c r="E24" s="402" t="s">
        <v>56</v>
      </c>
      <c r="F24" s="403"/>
      <c r="G24" s="67"/>
      <c r="H24" s="67"/>
      <c r="I24" s="68"/>
      <c r="J24" s="67"/>
      <c r="K24" s="68"/>
      <c r="L24" s="67"/>
      <c r="M24" s="67"/>
      <c r="N24" s="68"/>
    </row>
    <row r="25" spans="2:14" ht="13.5" customHeight="1">
      <c r="B25" s="21"/>
      <c r="C25" s="73"/>
      <c r="D25" s="69"/>
      <c r="E25" s="389" t="s">
        <v>7</v>
      </c>
      <c r="F25" s="364"/>
      <c r="G25" s="67"/>
      <c r="H25" s="67"/>
      <c r="I25" s="68">
        <f>SUM(G25:H25)</f>
        <v>0</v>
      </c>
      <c r="J25" s="67"/>
      <c r="K25" s="68">
        <f>+I25+J25</f>
        <v>0</v>
      </c>
      <c r="L25" s="67"/>
      <c r="M25" s="67"/>
      <c r="N25" s="68">
        <f>SUM(K25:M25)</f>
        <v>0</v>
      </c>
    </row>
    <row r="26" spans="2:14" ht="13.5" customHeight="1">
      <c r="B26" s="21"/>
      <c r="C26" s="73"/>
      <c r="D26" s="69"/>
      <c r="E26" s="389" t="s">
        <v>8</v>
      </c>
      <c r="F26" s="364"/>
      <c r="G26" s="74"/>
      <c r="H26" s="74"/>
      <c r="I26" s="75">
        <f>SUM(G26:H26)</f>
        <v>0</v>
      </c>
      <c r="J26" s="74"/>
      <c r="K26" s="68">
        <f>+I26+J26</f>
        <v>0</v>
      </c>
      <c r="L26" s="74"/>
      <c r="M26" s="74"/>
      <c r="N26" s="68">
        <f>SUM(K26:M26)</f>
        <v>0</v>
      </c>
    </row>
    <row r="27" spans="2:14" ht="13.5" customHeight="1">
      <c r="B27" s="21"/>
      <c r="C27" s="73"/>
      <c r="D27" s="69"/>
      <c r="E27" s="390" t="s">
        <v>57</v>
      </c>
      <c r="F27" s="364"/>
      <c r="G27" s="76">
        <f aca="true" t="shared" si="1" ref="G27:N27">SUM(G25:G26)</f>
        <v>0</v>
      </c>
      <c r="H27" s="76">
        <f t="shared" si="1"/>
        <v>0</v>
      </c>
      <c r="I27" s="76">
        <f t="shared" si="1"/>
        <v>0</v>
      </c>
      <c r="J27" s="76">
        <f t="shared" si="1"/>
        <v>0</v>
      </c>
      <c r="K27" s="76">
        <f t="shared" si="1"/>
        <v>0</v>
      </c>
      <c r="L27" s="76">
        <f t="shared" si="1"/>
        <v>0</v>
      </c>
      <c r="M27" s="76">
        <f t="shared" si="1"/>
        <v>0</v>
      </c>
      <c r="N27" s="76">
        <f t="shared" si="1"/>
        <v>0</v>
      </c>
    </row>
    <row r="28" spans="2:14" ht="13.5" customHeight="1">
      <c r="B28" s="21"/>
      <c r="C28" s="66" t="s">
        <v>58</v>
      </c>
      <c r="D28" s="72"/>
      <c r="E28" s="390" t="s">
        <v>125</v>
      </c>
      <c r="F28" s="364"/>
      <c r="G28" s="67"/>
      <c r="H28" s="67"/>
      <c r="I28" s="68"/>
      <c r="J28" s="67"/>
      <c r="K28" s="68"/>
      <c r="L28" s="67"/>
      <c r="M28" s="67"/>
      <c r="N28" s="68"/>
    </row>
    <row r="29" spans="2:14" ht="13.5" customHeight="1">
      <c r="B29" s="21"/>
      <c r="C29" s="73"/>
      <c r="D29" s="69"/>
      <c r="E29" s="389" t="s">
        <v>16</v>
      </c>
      <c r="F29" s="364"/>
      <c r="G29" s="67"/>
      <c r="H29" s="67"/>
      <c r="I29" s="68">
        <f aca="true" t="shared" si="2" ref="I29:I40">SUM(G29:H29)</f>
        <v>0</v>
      </c>
      <c r="J29" s="67"/>
      <c r="K29" s="68">
        <f aca="true" t="shared" si="3" ref="K29:K40">+I29+J29</f>
        <v>0</v>
      </c>
      <c r="L29" s="67"/>
      <c r="M29" s="67"/>
      <c r="N29" s="68">
        <f>SUM(K29:M29)</f>
        <v>0</v>
      </c>
    </row>
    <row r="30" spans="2:14" ht="13.5" customHeight="1">
      <c r="B30" s="21"/>
      <c r="C30" s="73"/>
      <c r="D30" s="69"/>
      <c r="E30" s="389" t="s">
        <v>12</v>
      </c>
      <c r="F30" s="364"/>
      <c r="G30" s="67"/>
      <c r="H30" s="67"/>
      <c r="I30" s="68">
        <f t="shared" si="2"/>
        <v>0</v>
      </c>
      <c r="J30" s="67"/>
      <c r="K30" s="68">
        <f t="shared" si="3"/>
        <v>0</v>
      </c>
      <c r="L30" s="67"/>
      <c r="M30" s="67"/>
      <c r="N30" s="68">
        <f aca="true" t="shared" si="4" ref="N30:N39">SUM(K30:M30)</f>
        <v>0</v>
      </c>
    </row>
    <row r="31" spans="2:14" ht="13.5" customHeight="1">
      <c r="B31" s="21"/>
      <c r="C31" s="73"/>
      <c r="D31" s="69"/>
      <c r="E31" s="389" t="s">
        <v>11</v>
      </c>
      <c r="F31" s="364"/>
      <c r="G31" s="67"/>
      <c r="H31" s="67"/>
      <c r="I31" s="68">
        <f t="shared" si="2"/>
        <v>0</v>
      </c>
      <c r="J31" s="67"/>
      <c r="K31" s="68">
        <f t="shared" si="3"/>
        <v>0</v>
      </c>
      <c r="L31" s="67"/>
      <c r="M31" s="67"/>
      <c r="N31" s="68">
        <f t="shared" si="4"/>
        <v>0</v>
      </c>
    </row>
    <row r="32" spans="2:14" ht="13.5" customHeight="1">
      <c r="B32" s="21"/>
      <c r="C32" s="73"/>
      <c r="D32" s="69"/>
      <c r="E32" s="389" t="s">
        <v>17</v>
      </c>
      <c r="F32" s="364"/>
      <c r="G32" s="67"/>
      <c r="H32" s="67"/>
      <c r="I32" s="68">
        <f t="shared" si="2"/>
        <v>0</v>
      </c>
      <c r="J32" s="67"/>
      <c r="K32" s="68">
        <f t="shared" si="3"/>
        <v>0</v>
      </c>
      <c r="L32" s="67"/>
      <c r="M32" s="67"/>
      <c r="N32" s="68">
        <f t="shared" si="4"/>
        <v>0</v>
      </c>
    </row>
    <row r="33" spans="2:14" ht="13.5" customHeight="1">
      <c r="B33" s="21"/>
      <c r="C33" s="73"/>
      <c r="D33" s="69"/>
      <c r="E33" s="389" t="s">
        <v>13</v>
      </c>
      <c r="F33" s="364"/>
      <c r="G33" s="67"/>
      <c r="H33" s="67"/>
      <c r="I33" s="68">
        <f t="shared" si="2"/>
        <v>0</v>
      </c>
      <c r="J33" s="67"/>
      <c r="K33" s="68">
        <f>+I33+J33</f>
        <v>0</v>
      </c>
      <c r="L33" s="67"/>
      <c r="M33" s="67"/>
      <c r="N33" s="68">
        <f t="shared" si="4"/>
        <v>0</v>
      </c>
    </row>
    <row r="34" spans="2:14" ht="13.5" customHeight="1">
      <c r="B34" s="21"/>
      <c r="C34" s="73"/>
      <c r="D34" s="69"/>
      <c r="E34" s="389" t="s">
        <v>14</v>
      </c>
      <c r="F34" s="364"/>
      <c r="G34" s="67"/>
      <c r="H34" s="67"/>
      <c r="I34" s="68">
        <f t="shared" si="2"/>
        <v>0</v>
      </c>
      <c r="J34" s="67"/>
      <c r="K34" s="68">
        <f t="shared" si="3"/>
        <v>0</v>
      </c>
      <c r="L34" s="67"/>
      <c r="M34" s="67"/>
      <c r="N34" s="68">
        <f t="shared" si="4"/>
        <v>0</v>
      </c>
    </row>
    <row r="35" spans="2:14" ht="13.5" customHeight="1">
      <c r="B35" s="21"/>
      <c r="C35" s="73"/>
      <c r="D35" s="69"/>
      <c r="E35" s="389" t="s">
        <v>18</v>
      </c>
      <c r="F35" s="364"/>
      <c r="G35" s="67"/>
      <c r="H35" s="67"/>
      <c r="I35" s="68">
        <f t="shared" si="2"/>
        <v>0</v>
      </c>
      <c r="J35" s="67"/>
      <c r="K35" s="68">
        <f>+I35+J35</f>
        <v>0</v>
      </c>
      <c r="L35" s="67"/>
      <c r="M35" s="67"/>
      <c r="N35" s="68">
        <f t="shared" si="4"/>
        <v>0</v>
      </c>
    </row>
    <row r="36" spans="2:14" ht="13.5" customHeight="1">
      <c r="B36" s="21"/>
      <c r="C36" s="73"/>
      <c r="D36" s="69"/>
      <c r="E36" s="389" t="s">
        <v>15</v>
      </c>
      <c r="F36" s="364"/>
      <c r="G36" s="67"/>
      <c r="H36" s="67"/>
      <c r="I36" s="68">
        <f t="shared" si="2"/>
        <v>0</v>
      </c>
      <c r="J36" s="67"/>
      <c r="K36" s="68">
        <f t="shared" si="3"/>
        <v>0</v>
      </c>
      <c r="L36" s="67"/>
      <c r="M36" s="67"/>
      <c r="N36" s="68">
        <f t="shared" si="4"/>
        <v>0</v>
      </c>
    </row>
    <row r="37" spans="2:14" ht="13.5" customHeight="1">
      <c r="B37" s="21"/>
      <c r="C37" s="73"/>
      <c r="D37" s="69"/>
      <c r="E37" s="26" t="s">
        <v>25</v>
      </c>
      <c r="F37" s="61"/>
      <c r="G37" s="67"/>
      <c r="H37" s="67"/>
      <c r="I37" s="68">
        <f t="shared" si="2"/>
        <v>0</v>
      </c>
      <c r="J37" s="67"/>
      <c r="K37" s="68">
        <f>+I37+J37</f>
        <v>0</v>
      </c>
      <c r="L37" s="67"/>
      <c r="M37" s="67"/>
      <c r="N37" s="68">
        <f t="shared" si="4"/>
        <v>0</v>
      </c>
    </row>
    <row r="38" spans="2:14" ht="13.5" customHeight="1">
      <c r="B38" s="21"/>
      <c r="C38" s="73"/>
      <c r="D38" s="69"/>
      <c r="E38" s="26" t="s">
        <v>19</v>
      </c>
      <c r="F38" s="61"/>
      <c r="G38" s="67"/>
      <c r="H38" s="67"/>
      <c r="I38" s="68">
        <f t="shared" si="2"/>
        <v>0</v>
      </c>
      <c r="J38" s="67"/>
      <c r="K38" s="68">
        <f t="shared" si="3"/>
        <v>0</v>
      </c>
      <c r="L38" s="67"/>
      <c r="M38" s="67"/>
      <c r="N38" s="68">
        <f t="shared" si="4"/>
        <v>0</v>
      </c>
    </row>
    <row r="39" spans="2:14" ht="13.5" customHeight="1">
      <c r="B39" s="21"/>
      <c r="C39" s="73"/>
      <c r="D39" s="69"/>
      <c r="E39" s="26" t="s">
        <v>20</v>
      </c>
      <c r="F39" s="61"/>
      <c r="G39" s="67"/>
      <c r="H39" s="67"/>
      <c r="I39" s="68">
        <f t="shared" si="2"/>
        <v>0</v>
      </c>
      <c r="J39" s="67"/>
      <c r="K39" s="68">
        <f t="shared" si="3"/>
        <v>0</v>
      </c>
      <c r="L39" s="67"/>
      <c r="M39" s="67"/>
      <c r="N39" s="68">
        <f t="shared" si="4"/>
        <v>0</v>
      </c>
    </row>
    <row r="40" spans="2:14" ht="13.5" customHeight="1">
      <c r="B40" s="21"/>
      <c r="C40" s="73"/>
      <c r="D40" s="69"/>
      <c r="E40" s="389" t="s">
        <v>9</v>
      </c>
      <c r="F40" s="364"/>
      <c r="G40" s="70"/>
      <c r="H40" s="70"/>
      <c r="I40" s="68">
        <f t="shared" si="2"/>
        <v>0</v>
      </c>
      <c r="J40" s="70"/>
      <c r="K40" s="71">
        <f t="shared" si="3"/>
        <v>0</v>
      </c>
      <c r="L40" s="70"/>
      <c r="M40" s="70"/>
      <c r="N40" s="71">
        <f>SUM(K40:M40)</f>
        <v>0</v>
      </c>
    </row>
    <row r="41" spans="2:14" ht="13.5" customHeight="1">
      <c r="B41" s="21"/>
      <c r="C41" s="73"/>
      <c r="D41" s="69"/>
      <c r="E41" s="390" t="s">
        <v>59</v>
      </c>
      <c r="F41" s="364"/>
      <c r="G41" s="68">
        <f aca="true" t="shared" si="5" ref="G41:N41">SUM(G29:G40)</f>
        <v>0</v>
      </c>
      <c r="H41" s="81">
        <f t="shared" si="5"/>
        <v>0</v>
      </c>
      <c r="I41" s="83">
        <f t="shared" si="5"/>
        <v>0</v>
      </c>
      <c r="J41" s="82">
        <f t="shared" si="5"/>
        <v>0</v>
      </c>
      <c r="K41" s="68">
        <f t="shared" si="5"/>
        <v>0</v>
      </c>
      <c r="L41" s="106">
        <f t="shared" si="5"/>
        <v>0</v>
      </c>
      <c r="M41" s="82">
        <f t="shared" si="5"/>
        <v>0</v>
      </c>
      <c r="N41" s="68">
        <f t="shared" si="5"/>
        <v>0</v>
      </c>
    </row>
    <row r="42" spans="2:14" ht="13.5" customHeight="1">
      <c r="B42" s="21"/>
      <c r="C42" s="404" t="s">
        <v>148</v>
      </c>
      <c r="D42" s="386"/>
      <c r="E42" s="386"/>
      <c r="F42" s="405"/>
      <c r="G42" s="78">
        <f aca="true" t="shared" si="6" ref="G42:N42">+G27+G41</f>
        <v>0</v>
      </c>
      <c r="H42" s="78">
        <f t="shared" si="6"/>
        <v>0</v>
      </c>
      <c r="I42" s="71">
        <f t="shared" si="6"/>
        <v>0</v>
      </c>
      <c r="J42" s="78">
        <f t="shared" si="6"/>
        <v>0</v>
      </c>
      <c r="K42" s="78">
        <f t="shared" si="6"/>
        <v>0</v>
      </c>
      <c r="L42" s="78">
        <f t="shared" si="6"/>
        <v>0</v>
      </c>
      <c r="M42" s="78">
        <f t="shared" si="6"/>
        <v>0</v>
      </c>
      <c r="N42" s="78">
        <f t="shared" si="6"/>
        <v>0</v>
      </c>
    </row>
    <row r="43" spans="2:14" ht="13.5" customHeight="1" thickBot="1">
      <c r="B43" s="21"/>
      <c r="C43" s="391" t="s">
        <v>110</v>
      </c>
      <c r="D43" s="392"/>
      <c r="E43" s="392"/>
      <c r="F43" s="393"/>
      <c r="G43" s="79">
        <f aca="true" t="shared" si="7" ref="G43:N43">+G22-G42</f>
        <v>0</v>
      </c>
      <c r="H43" s="79">
        <f t="shared" si="7"/>
        <v>0</v>
      </c>
      <c r="I43" s="79">
        <f t="shared" si="7"/>
        <v>0</v>
      </c>
      <c r="J43" s="79">
        <f t="shared" si="7"/>
        <v>0</v>
      </c>
      <c r="K43" s="79">
        <f t="shared" si="7"/>
        <v>0</v>
      </c>
      <c r="L43" s="79">
        <f t="shared" si="7"/>
        <v>0</v>
      </c>
      <c r="M43" s="79">
        <f t="shared" si="7"/>
        <v>0</v>
      </c>
      <c r="N43" s="79">
        <f t="shared" si="7"/>
        <v>0</v>
      </c>
    </row>
    <row r="44" spans="2:12" ht="13.5" customHeight="1" thickTop="1">
      <c r="B44" s="21"/>
      <c r="C44" s="80"/>
      <c r="D44" s="77"/>
      <c r="E44" s="77"/>
      <c r="F44" s="77"/>
      <c r="G44" s="59"/>
      <c r="H44" s="59"/>
      <c r="I44" s="59"/>
      <c r="J44" s="59"/>
      <c r="K44" s="59"/>
      <c r="L44" s="59"/>
    </row>
    <row r="45" spans="2:12" s="21" customFormat="1" ht="13.5" customHeight="1">
      <c r="B45" s="21" t="s">
        <v>126</v>
      </c>
      <c r="C45" s="342" t="s">
        <v>114</v>
      </c>
      <c r="D45" s="343"/>
      <c r="E45" s="343"/>
      <c r="F45" s="343"/>
      <c r="G45" s="343"/>
      <c r="H45" s="343"/>
      <c r="I45" s="343"/>
      <c r="J45" s="343"/>
      <c r="K45" s="343"/>
      <c r="L45" s="343"/>
    </row>
    <row r="46" spans="3:12" s="21" customFormat="1" ht="13.5" customHeight="1">
      <c r="C46" s="343" t="s">
        <v>115</v>
      </c>
      <c r="D46" s="356"/>
      <c r="E46" s="356"/>
      <c r="F46" s="356"/>
      <c r="G46" s="356"/>
      <c r="H46" s="356"/>
      <c r="I46" s="356"/>
      <c r="J46" s="356"/>
      <c r="K46" s="356"/>
      <c r="L46" s="356"/>
    </row>
    <row r="47" spans="3:12" s="21" customFormat="1" ht="13.5" customHeight="1">
      <c r="C47" s="409" t="s">
        <v>53</v>
      </c>
      <c r="D47" s="409"/>
      <c r="E47" s="409"/>
      <c r="F47" s="409"/>
      <c r="G47" s="409"/>
      <c r="H47" s="409"/>
      <c r="I47" s="409"/>
      <c r="J47" s="409"/>
      <c r="K47" s="101"/>
      <c r="L47" s="22"/>
    </row>
    <row r="48" spans="3:11" s="21" customFormat="1" ht="16.5" customHeight="1">
      <c r="C48" s="394" t="s">
        <v>127</v>
      </c>
      <c r="D48" s="395"/>
      <c r="E48" s="395"/>
      <c r="F48" s="396"/>
      <c r="G48" s="410" t="s">
        <v>34</v>
      </c>
      <c r="H48" s="411"/>
      <c r="I48" s="104" t="s">
        <v>146</v>
      </c>
      <c r="J48" s="412" t="s">
        <v>116</v>
      </c>
      <c r="K48" s="69"/>
    </row>
    <row r="49" spans="3:11" s="21" customFormat="1" ht="16.5" customHeight="1">
      <c r="C49" s="397"/>
      <c r="D49" s="398"/>
      <c r="E49" s="398"/>
      <c r="F49" s="399"/>
      <c r="G49" s="105" t="s">
        <v>54</v>
      </c>
      <c r="H49" s="105" t="s">
        <v>55</v>
      </c>
      <c r="I49" s="105" t="s">
        <v>147</v>
      </c>
      <c r="J49" s="413"/>
      <c r="K49" s="69"/>
    </row>
    <row r="50" spans="2:10" ht="13.5" customHeight="1">
      <c r="B50" s="21"/>
      <c r="C50" s="66" t="s">
        <v>128</v>
      </c>
      <c r="D50" s="72"/>
      <c r="E50" s="402" t="s">
        <v>56</v>
      </c>
      <c r="F50" s="403"/>
      <c r="G50" s="67"/>
      <c r="H50" s="67"/>
      <c r="I50" s="67"/>
      <c r="J50" s="67"/>
    </row>
    <row r="51" spans="2:10" ht="13.5" customHeight="1">
      <c r="B51" s="21"/>
      <c r="C51" s="73"/>
      <c r="D51" s="69"/>
      <c r="E51" s="389" t="s">
        <v>7</v>
      </c>
      <c r="F51" s="364"/>
      <c r="G51" s="67"/>
      <c r="H51" s="67"/>
      <c r="I51" s="67"/>
      <c r="J51" s="67">
        <f>SUM(G51:I51)</f>
        <v>0</v>
      </c>
    </row>
    <row r="52" spans="2:10" ht="13.5" customHeight="1">
      <c r="B52" s="21"/>
      <c r="C52" s="73"/>
      <c r="D52" s="69"/>
      <c r="E52" s="389" t="s">
        <v>8</v>
      </c>
      <c r="F52" s="364"/>
      <c r="G52" s="74"/>
      <c r="H52" s="74"/>
      <c r="I52" s="74"/>
      <c r="J52" s="74">
        <f>SUM(G52:I52)</f>
        <v>0</v>
      </c>
    </row>
    <row r="53" spans="2:10" ht="13.5" customHeight="1">
      <c r="B53" s="21"/>
      <c r="C53" s="73"/>
      <c r="D53" s="69"/>
      <c r="E53" s="390" t="s">
        <v>129</v>
      </c>
      <c r="F53" s="364"/>
      <c r="G53" s="76">
        <f>SUM(G51:G52)</f>
        <v>0</v>
      </c>
      <c r="H53" s="76">
        <f>SUM(H51:H52)</f>
        <v>0</v>
      </c>
      <c r="I53" s="76">
        <f>SUM(I51:I52)</f>
        <v>0</v>
      </c>
      <c r="J53" s="76">
        <f>SUM(J51:J52)</f>
        <v>0</v>
      </c>
    </row>
    <row r="54" spans="2:10" ht="13.5" customHeight="1">
      <c r="B54" s="21"/>
      <c r="C54" s="66" t="s">
        <v>130</v>
      </c>
      <c r="D54" s="72"/>
      <c r="E54" s="390" t="s">
        <v>131</v>
      </c>
      <c r="F54" s="364"/>
      <c r="G54" s="67"/>
      <c r="H54" s="67"/>
      <c r="I54" s="67"/>
      <c r="J54" s="67"/>
    </row>
    <row r="55" spans="2:10" ht="13.5" customHeight="1">
      <c r="B55" s="21"/>
      <c r="C55" s="73"/>
      <c r="D55" s="69"/>
      <c r="E55" s="389" t="s">
        <v>16</v>
      </c>
      <c r="F55" s="364"/>
      <c r="G55" s="67"/>
      <c r="H55" s="67"/>
      <c r="I55" s="67"/>
      <c r="J55" s="67">
        <f>SUM(G55:I55)</f>
        <v>0</v>
      </c>
    </row>
    <row r="56" spans="2:10" ht="13.5" customHeight="1">
      <c r="B56" s="21"/>
      <c r="C56" s="73"/>
      <c r="D56" s="69"/>
      <c r="E56" s="389" t="s">
        <v>12</v>
      </c>
      <c r="F56" s="364"/>
      <c r="G56" s="67"/>
      <c r="H56" s="67"/>
      <c r="I56" s="67"/>
      <c r="J56" s="67">
        <f>SUM(G56:I56)</f>
        <v>0</v>
      </c>
    </row>
    <row r="57" spans="2:10" ht="13.5" customHeight="1">
      <c r="B57" s="21"/>
      <c r="C57" s="73"/>
      <c r="D57" s="69"/>
      <c r="E57" s="389" t="s">
        <v>11</v>
      </c>
      <c r="F57" s="364"/>
      <c r="G57" s="67"/>
      <c r="H57" s="67"/>
      <c r="I57" s="67"/>
      <c r="J57" s="67">
        <f aca="true" t="shared" si="8" ref="J57:J63">SUM(G57:I57)</f>
        <v>0</v>
      </c>
    </row>
    <row r="58" spans="2:10" ht="13.5" customHeight="1">
      <c r="B58" s="21"/>
      <c r="C58" s="73"/>
      <c r="D58" s="69"/>
      <c r="E58" s="389" t="s">
        <v>17</v>
      </c>
      <c r="F58" s="364"/>
      <c r="G58" s="67"/>
      <c r="H58" s="67"/>
      <c r="I58" s="67"/>
      <c r="J58" s="67">
        <f t="shared" si="8"/>
        <v>0</v>
      </c>
    </row>
    <row r="59" spans="2:10" ht="13.5" customHeight="1">
      <c r="B59" s="21"/>
      <c r="C59" s="73"/>
      <c r="D59" s="69"/>
      <c r="E59" s="389" t="s">
        <v>13</v>
      </c>
      <c r="F59" s="364"/>
      <c r="G59" s="67"/>
      <c r="H59" s="67"/>
      <c r="I59" s="67"/>
      <c r="J59" s="67">
        <f t="shared" si="8"/>
        <v>0</v>
      </c>
    </row>
    <row r="60" spans="2:10" ht="13.5" customHeight="1">
      <c r="B60" s="21"/>
      <c r="C60" s="73"/>
      <c r="D60" s="69"/>
      <c r="E60" s="389" t="s">
        <v>14</v>
      </c>
      <c r="F60" s="364"/>
      <c r="G60" s="67"/>
      <c r="H60" s="67"/>
      <c r="I60" s="67"/>
      <c r="J60" s="67">
        <f t="shared" si="8"/>
        <v>0</v>
      </c>
    </row>
    <row r="61" spans="2:10" ht="13.5" customHeight="1">
      <c r="B61" s="21"/>
      <c r="C61" s="73"/>
      <c r="D61" s="69"/>
      <c r="E61" s="389" t="s">
        <v>18</v>
      </c>
      <c r="F61" s="364"/>
      <c r="G61" s="67"/>
      <c r="H61" s="67"/>
      <c r="I61" s="67"/>
      <c r="J61" s="67">
        <f t="shared" si="8"/>
        <v>0</v>
      </c>
    </row>
    <row r="62" spans="2:10" ht="13.5" customHeight="1">
      <c r="B62" s="21"/>
      <c r="C62" s="73"/>
      <c r="D62" s="69"/>
      <c r="E62" s="389" t="s">
        <v>15</v>
      </c>
      <c r="F62" s="364"/>
      <c r="G62" s="67"/>
      <c r="H62" s="67"/>
      <c r="I62" s="67"/>
      <c r="J62" s="67">
        <f t="shared" si="8"/>
        <v>0</v>
      </c>
    </row>
    <row r="63" spans="2:10" ht="13.5" customHeight="1">
      <c r="B63" s="21"/>
      <c r="C63" s="73"/>
      <c r="D63" s="69"/>
      <c r="E63" s="26" t="s">
        <v>25</v>
      </c>
      <c r="F63" s="61"/>
      <c r="G63" s="67"/>
      <c r="H63" s="67"/>
      <c r="I63" s="67"/>
      <c r="J63" s="67">
        <f t="shared" si="8"/>
        <v>0</v>
      </c>
    </row>
    <row r="64" spans="2:10" ht="13.5" customHeight="1">
      <c r="B64" s="21"/>
      <c r="C64" s="73"/>
      <c r="D64" s="69"/>
      <c r="E64" s="389" t="s">
        <v>9</v>
      </c>
      <c r="F64" s="364"/>
      <c r="G64" s="70"/>
      <c r="H64" s="70"/>
      <c r="I64" s="70"/>
      <c r="J64" s="70">
        <f>SUM(G64:I64)</f>
        <v>0</v>
      </c>
    </row>
    <row r="65" spans="2:10" ht="13.5" customHeight="1">
      <c r="B65" s="21"/>
      <c r="C65" s="73"/>
      <c r="D65" s="69"/>
      <c r="E65" s="390" t="s">
        <v>59</v>
      </c>
      <c r="F65" s="364"/>
      <c r="G65" s="68">
        <f>SUM(G55:G64)</f>
        <v>0</v>
      </c>
      <c r="H65" s="94">
        <f>SUM(H55:H64)</f>
        <v>0</v>
      </c>
      <c r="I65" s="68">
        <f>SUM(I55:I64)</f>
        <v>0</v>
      </c>
      <c r="J65" s="82">
        <f>SUM(J55:J64)</f>
        <v>0</v>
      </c>
    </row>
    <row r="66" spans="3:10" s="21" customFormat="1" ht="13.5" customHeight="1" thickBot="1">
      <c r="C66" s="391" t="s">
        <v>132</v>
      </c>
      <c r="D66" s="392"/>
      <c r="E66" s="392"/>
      <c r="F66" s="393"/>
      <c r="G66" s="92">
        <f>G53+G65</f>
        <v>0</v>
      </c>
      <c r="H66" s="92">
        <f>H53+H65</f>
        <v>0</v>
      </c>
      <c r="I66" s="92">
        <f>I53+I65</f>
        <v>0</v>
      </c>
      <c r="J66" s="93">
        <f>J53+J65</f>
        <v>0</v>
      </c>
    </row>
    <row r="67" spans="2:12" ht="14.25" thickTop="1">
      <c r="B67" s="21"/>
      <c r="C67" s="80"/>
      <c r="D67" s="77"/>
      <c r="E67" s="77"/>
      <c r="F67" s="77"/>
      <c r="G67" s="59"/>
      <c r="H67" s="59"/>
      <c r="I67" s="59"/>
      <c r="J67" s="59"/>
      <c r="K67" s="59"/>
      <c r="L67" s="59"/>
    </row>
    <row r="68" spans="2:12" ht="15.75" customHeight="1">
      <c r="B68" s="21" t="s">
        <v>133</v>
      </c>
      <c r="C68" s="342" t="s">
        <v>95</v>
      </c>
      <c r="D68" s="343"/>
      <c r="E68" s="343"/>
      <c r="F68" s="343"/>
      <c r="G68" s="343"/>
      <c r="H68" s="343"/>
      <c r="I68" s="343"/>
      <c r="J68" s="343"/>
      <c r="K68" s="343"/>
      <c r="L68" s="343"/>
    </row>
    <row r="69" spans="2:12" ht="30" customHeight="1">
      <c r="B69" s="28"/>
      <c r="C69" s="385" t="s">
        <v>134</v>
      </c>
      <c r="D69" s="386"/>
      <c r="E69" s="386"/>
      <c r="F69" s="386"/>
      <c r="G69" s="386"/>
      <c r="H69" s="386"/>
      <c r="I69" s="386"/>
      <c r="J69" s="386"/>
      <c r="K69" s="386"/>
      <c r="L69" s="386"/>
    </row>
    <row r="70" spans="2:12" ht="13.5">
      <c r="B70" s="21"/>
      <c r="C70" s="23"/>
      <c r="D70" s="359" t="s">
        <v>135</v>
      </c>
      <c r="E70" s="359"/>
      <c r="F70" s="359"/>
      <c r="G70" s="359"/>
      <c r="H70" s="359"/>
      <c r="I70" s="359"/>
      <c r="J70" s="359"/>
      <c r="K70" s="368"/>
      <c r="L70" s="368"/>
    </row>
    <row r="71" spans="2:12" ht="15.75" customHeight="1">
      <c r="B71" s="21"/>
      <c r="C71" s="350" t="s">
        <v>90</v>
      </c>
      <c r="D71" s="351"/>
      <c r="E71" s="351"/>
      <c r="F71" s="352"/>
      <c r="G71" s="25" t="s">
        <v>72</v>
      </c>
      <c r="H71" s="25" t="s">
        <v>96</v>
      </c>
      <c r="I71" s="25" t="s">
        <v>91</v>
      </c>
      <c r="J71" s="25" t="s">
        <v>75</v>
      </c>
      <c r="K71" s="387" t="s">
        <v>92</v>
      </c>
      <c r="L71" s="388"/>
    </row>
    <row r="72" spans="2:12" ht="15.75" customHeight="1">
      <c r="B72" s="21"/>
      <c r="C72" s="369" t="s">
        <v>112</v>
      </c>
      <c r="D72" s="370"/>
      <c r="E72" s="370"/>
      <c r="F72" s="371"/>
      <c r="G72" s="91"/>
      <c r="H72" s="91"/>
      <c r="I72" s="91"/>
      <c r="J72" s="91">
        <f>+G72+H72-I72</f>
        <v>0</v>
      </c>
      <c r="K72" s="372" t="s">
        <v>113</v>
      </c>
      <c r="L72" s="373"/>
    </row>
    <row r="73" spans="2:12" ht="9.75" customHeight="1">
      <c r="B73" s="21"/>
      <c r="C73" s="85"/>
      <c r="D73" s="86"/>
      <c r="E73" s="86"/>
      <c r="F73" s="60"/>
      <c r="G73" s="84"/>
      <c r="H73" s="84"/>
      <c r="I73" s="84"/>
      <c r="J73" s="84"/>
      <c r="K73" s="374"/>
      <c r="L73" s="375"/>
    </row>
    <row r="74" spans="2:12" ht="15.75" customHeight="1">
      <c r="B74" s="21"/>
      <c r="C74" s="376" t="s">
        <v>93</v>
      </c>
      <c r="D74" s="377"/>
      <c r="E74" s="377"/>
      <c r="F74" s="378"/>
      <c r="G74" s="33"/>
      <c r="H74" s="33"/>
      <c r="I74" s="33"/>
      <c r="J74" s="34">
        <f>+G74+H74-I74</f>
        <v>0</v>
      </c>
      <c r="K74" s="379" t="s">
        <v>150</v>
      </c>
      <c r="L74" s="380"/>
    </row>
    <row r="75" spans="2:12" ht="15.75" customHeight="1">
      <c r="B75" s="21"/>
      <c r="C75" s="376"/>
      <c r="D75" s="377"/>
      <c r="E75" s="377"/>
      <c r="F75" s="378"/>
      <c r="G75" s="33"/>
      <c r="H75" s="33"/>
      <c r="I75" s="33"/>
      <c r="J75" s="34"/>
      <c r="K75" s="381"/>
      <c r="L75" s="382"/>
    </row>
    <row r="76" spans="2:12" ht="15.75" customHeight="1">
      <c r="B76" s="21"/>
      <c r="C76" s="87"/>
      <c r="D76" s="62"/>
      <c r="E76" s="62"/>
      <c r="F76" s="63"/>
      <c r="G76" s="33"/>
      <c r="H76" s="33"/>
      <c r="I76" s="33"/>
      <c r="J76" s="34"/>
      <c r="K76" s="381"/>
      <c r="L76" s="382"/>
    </row>
    <row r="77" spans="2:12" ht="15.75" customHeight="1">
      <c r="B77" s="21"/>
      <c r="C77" s="376"/>
      <c r="D77" s="377"/>
      <c r="E77" s="377"/>
      <c r="F77" s="378"/>
      <c r="G77" s="33"/>
      <c r="H77" s="33"/>
      <c r="I77" s="33"/>
      <c r="J77" s="34"/>
      <c r="K77" s="381"/>
      <c r="L77" s="382"/>
    </row>
    <row r="78" spans="2:12" ht="10.5" customHeight="1">
      <c r="B78" s="21"/>
      <c r="C78" s="376"/>
      <c r="D78" s="377"/>
      <c r="E78" s="377"/>
      <c r="F78" s="378"/>
      <c r="G78" s="33"/>
      <c r="H78" s="33"/>
      <c r="I78" s="33"/>
      <c r="J78" s="34"/>
      <c r="K78" s="381"/>
      <c r="L78" s="382"/>
    </row>
    <row r="79" spans="2:12" ht="15.75" customHeight="1" thickBot="1">
      <c r="B79" s="21"/>
      <c r="C79" s="88"/>
      <c r="D79" s="89"/>
      <c r="E79" s="89" t="s">
        <v>36</v>
      </c>
      <c r="F79" s="90"/>
      <c r="G79" s="35">
        <f>SUM(G72:G78)</f>
        <v>0</v>
      </c>
      <c r="H79" s="35">
        <f>SUM(H72:H78)</f>
        <v>0</v>
      </c>
      <c r="I79" s="35">
        <f>SUM(I72:I78)</f>
        <v>0</v>
      </c>
      <c r="J79" s="35">
        <f>SUM(J72:J78)</f>
        <v>0</v>
      </c>
      <c r="K79" s="383"/>
      <c r="L79" s="384"/>
    </row>
    <row r="80" spans="2:12" ht="15.75" customHeight="1" thickTop="1">
      <c r="B80" s="98"/>
      <c r="C80" s="99"/>
      <c r="D80" s="99"/>
      <c r="E80" s="99"/>
      <c r="F80" s="100"/>
      <c r="G80" s="44"/>
      <c r="H80" s="44"/>
      <c r="I80" s="44"/>
      <c r="J80" s="44"/>
      <c r="K80" s="95"/>
      <c r="L80" s="95"/>
    </row>
    <row r="81" ht="13.5" customHeight="1"/>
    <row r="82" spans="2:12" s="21" customFormat="1" ht="13.5" customHeight="1">
      <c r="B82" s="21" t="s">
        <v>136</v>
      </c>
      <c r="C82" s="342" t="s">
        <v>60</v>
      </c>
      <c r="D82" s="343"/>
      <c r="E82" s="343"/>
      <c r="F82" s="343"/>
      <c r="G82" s="343"/>
      <c r="H82" s="343"/>
      <c r="I82" s="343"/>
      <c r="J82" s="343"/>
      <c r="K82" s="343"/>
      <c r="L82" s="343"/>
    </row>
    <row r="83" spans="2:12" s="21" customFormat="1" ht="13.5" customHeight="1">
      <c r="B83" s="28"/>
      <c r="C83" s="343" t="s">
        <v>61</v>
      </c>
      <c r="D83" s="356"/>
      <c r="E83" s="356"/>
      <c r="F83" s="356"/>
      <c r="G83" s="356"/>
      <c r="H83" s="356"/>
      <c r="I83" s="356"/>
      <c r="J83" s="356"/>
      <c r="K83" s="356"/>
      <c r="L83" s="356"/>
    </row>
    <row r="84" spans="3:12" s="21" customFormat="1" ht="13.5" customHeight="1">
      <c r="C84" s="23"/>
      <c r="D84" s="359" t="s">
        <v>137</v>
      </c>
      <c r="E84" s="359"/>
      <c r="F84" s="359"/>
      <c r="G84" s="359"/>
      <c r="H84" s="359"/>
      <c r="I84" s="359"/>
      <c r="J84" s="359"/>
      <c r="K84" s="368"/>
      <c r="L84" s="368"/>
    </row>
    <row r="85" spans="3:12" s="21" customFormat="1" ht="13.5" customHeight="1">
      <c r="C85" s="350" t="s">
        <v>138</v>
      </c>
      <c r="D85" s="351"/>
      <c r="E85" s="351"/>
      <c r="F85" s="352"/>
      <c r="G85" s="25" t="s">
        <v>62</v>
      </c>
      <c r="H85" s="25" t="s">
        <v>63</v>
      </c>
      <c r="I85" s="25" t="s">
        <v>64</v>
      </c>
      <c r="J85" s="29" t="s">
        <v>65</v>
      </c>
      <c r="K85" s="25" t="s">
        <v>66</v>
      </c>
      <c r="L85" s="29" t="s">
        <v>67</v>
      </c>
    </row>
    <row r="86" spans="3:12" s="21" customFormat="1" ht="13.5" customHeight="1">
      <c r="C86" s="360" t="s">
        <v>68</v>
      </c>
      <c r="D86" s="361"/>
      <c r="E86" s="361"/>
      <c r="F86" s="362"/>
      <c r="G86" s="30"/>
      <c r="H86" s="30"/>
      <c r="I86" s="30"/>
      <c r="J86" s="31"/>
      <c r="K86" s="30"/>
      <c r="L86" s="31"/>
    </row>
    <row r="87" spans="3:12" s="21" customFormat="1" ht="13.5" customHeight="1">
      <c r="C87" s="32"/>
      <c r="D87" s="363" t="s">
        <v>81</v>
      </c>
      <c r="E87" s="363"/>
      <c r="F87" s="364"/>
      <c r="G87" s="33"/>
      <c r="H87" s="33"/>
      <c r="I87" s="33"/>
      <c r="J87" s="34"/>
      <c r="K87" s="33"/>
      <c r="L87" s="34">
        <f>SUM(J87:K87)</f>
        <v>0</v>
      </c>
    </row>
    <row r="88" spans="3:12" s="21" customFormat="1" ht="13.5" customHeight="1">
      <c r="C88" s="32" t="s">
        <v>139</v>
      </c>
      <c r="D88" s="363" t="s">
        <v>69</v>
      </c>
      <c r="E88" s="363"/>
      <c r="F88" s="364"/>
      <c r="G88" s="33"/>
      <c r="H88" s="33"/>
      <c r="I88" s="33"/>
      <c r="J88" s="34"/>
      <c r="K88" s="33"/>
      <c r="L88" s="34">
        <f>SUM(J88:K88)</f>
        <v>0</v>
      </c>
    </row>
    <row r="89" spans="3:12" s="21" customFormat="1" ht="13.5" customHeight="1" thickBot="1">
      <c r="C89" s="365" t="s">
        <v>36</v>
      </c>
      <c r="D89" s="366"/>
      <c r="E89" s="366"/>
      <c r="F89" s="367"/>
      <c r="G89" s="35">
        <f aca="true" t="shared" si="9" ref="G89:L89">SUM(G86:G88)</f>
        <v>0</v>
      </c>
      <c r="H89" s="35">
        <f t="shared" si="9"/>
        <v>0</v>
      </c>
      <c r="I89" s="35">
        <f t="shared" si="9"/>
        <v>0</v>
      </c>
      <c r="J89" s="35">
        <f t="shared" si="9"/>
        <v>0</v>
      </c>
      <c r="K89" s="35">
        <f t="shared" si="9"/>
        <v>0</v>
      </c>
      <c r="L89" s="35">
        <f t="shared" si="9"/>
        <v>0</v>
      </c>
    </row>
    <row r="90" spans="3:12" s="21" customFormat="1" ht="13.5" customHeight="1" thickTop="1">
      <c r="C90" s="96"/>
      <c r="D90" s="97"/>
      <c r="E90" s="97"/>
      <c r="F90" s="97"/>
      <c r="G90" s="44"/>
      <c r="H90" s="44"/>
      <c r="I90" s="44"/>
      <c r="J90" s="44"/>
      <c r="K90" s="44"/>
      <c r="L90" s="44"/>
    </row>
    <row r="91" ht="13.5" customHeight="1"/>
    <row r="92" spans="2:12" ht="13.5" customHeight="1">
      <c r="B92" s="21" t="s">
        <v>140</v>
      </c>
      <c r="C92" s="342" t="s">
        <v>70</v>
      </c>
      <c r="D92" s="343"/>
      <c r="E92" s="343"/>
      <c r="F92" s="343"/>
      <c r="G92" s="343"/>
      <c r="H92" s="343"/>
      <c r="I92" s="343"/>
      <c r="J92" s="343"/>
      <c r="K92" s="343"/>
      <c r="L92" s="343"/>
    </row>
    <row r="93" spans="2:12" ht="13.5" customHeight="1">
      <c r="B93" s="28"/>
      <c r="C93" s="343" t="s">
        <v>71</v>
      </c>
      <c r="D93" s="356"/>
      <c r="E93" s="356"/>
      <c r="F93" s="356"/>
      <c r="G93" s="356"/>
      <c r="H93" s="356"/>
      <c r="I93" s="356"/>
      <c r="J93" s="356"/>
      <c r="K93" s="356"/>
      <c r="L93" s="356"/>
    </row>
    <row r="94" spans="2:12" ht="13.5" customHeight="1">
      <c r="B94" s="21"/>
      <c r="C94" s="23"/>
      <c r="D94" s="359" t="s">
        <v>141</v>
      </c>
      <c r="E94" s="359"/>
      <c r="F94" s="359"/>
      <c r="G94" s="359"/>
      <c r="H94" s="359"/>
      <c r="I94" s="359"/>
      <c r="J94" s="359"/>
      <c r="K94" s="37"/>
      <c r="L94" s="37"/>
    </row>
    <row r="95" spans="2:12" ht="13.5" customHeight="1">
      <c r="B95" s="21"/>
      <c r="C95" s="350" t="s">
        <v>142</v>
      </c>
      <c r="D95" s="351"/>
      <c r="E95" s="351"/>
      <c r="F95" s="352"/>
      <c r="G95" s="25" t="s">
        <v>72</v>
      </c>
      <c r="H95" s="25" t="s">
        <v>73</v>
      </c>
      <c r="I95" s="25" t="s">
        <v>74</v>
      </c>
      <c r="J95" s="29" t="s">
        <v>75</v>
      </c>
      <c r="K95" s="38"/>
      <c r="L95" s="39"/>
    </row>
    <row r="96" spans="2:12" ht="13.5" customHeight="1">
      <c r="B96" s="21"/>
      <c r="C96" s="353" t="s">
        <v>82</v>
      </c>
      <c r="D96" s="354"/>
      <c r="E96" s="354"/>
      <c r="F96" s="355"/>
      <c r="G96" s="40"/>
      <c r="H96" s="40"/>
      <c r="I96" s="40"/>
      <c r="J96" s="41">
        <f>+G96+H96-I96</f>
        <v>0</v>
      </c>
      <c r="K96" s="38"/>
      <c r="L96" s="39"/>
    </row>
    <row r="97" spans="2:12" ht="13.5" customHeight="1">
      <c r="B97" s="21"/>
      <c r="C97" s="42"/>
      <c r="D97" s="43"/>
      <c r="E97" s="43"/>
      <c r="F97" s="43"/>
      <c r="G97" s="39"/>
      <c r="H97" s="39"/>
      <c r="I97" s="39"/>
      <c r="J97" s="44"/>
      <c r="K97" s="39"/>
      <c r="L97" s="39"/>
    </row>
    <row r="98" spans="2:12" ht="13.5" customHeight="1">
      <c r="B98" s="21" t="s">
        <v>143</v>
      </c>
      <c r="C98" s="342" t="s">
        <v>76</v>
      </c>
      <c r="D98" s="343"/>
      <c r="E98" s="343"/>
      <c r="F98" s="343"/>
      <c r="G98" s="343"/>
      <c r="H98" s="343"/>
      <c r="I98" s="343"/>
      <c r="J98" s="343"/>
      <c r="K98" s="343"/>
      <c r="L98" s="343"/>
    </row>
    <row r="99" spans="2:12" ht="13.5" customHeight="1">
      <c r="B99" s="21"/>
      <c r="C99" s="342" t="s">
        <v>77</v>
      </c>
      <c r="D99" s="356"/>
      <c r="E99" s="356"/>
      <c r="F99" s="356"/>
      <c r="G99" s="356"/>
      <c r="H99" s="356"/>
      <c r="I99" s="356"/>
      <c r="J99" s="356"/>
      <c r="K99" s="356"/>
      <c r="L99" s="356"/>
    </row>
    <row r="100" spans="2:12" ht="13.5" customHeight="1">
      <c r="B100" s="21"/>
      <c r="C100" s="357" t="s">
        <v>78</v>
      </c>
      <c r="D100" s="358"/>
      <c r="E100" s="358"/>
      <c r="F100" s="358"/>
      <c r="G100" s="358"/>
      <c r="H100" s="358"/>
      <c r="I100" s="24"/>
      <c r="J100" s="24"/>
      <c r="K100" s="24"/>
      <c r="L100" s="24"/>
    </row>
    <row r="101" spans="2:12" ht="24.75" customHeight="1">
      <c r="B101" s="21"/>
      <c r="C101" s="350" t="s">
        <v>79</v>
      </c>
      <c r="D101" s="351"/>
      <c r="E101" s="351"/>
      <c r="F101" s="352"/>
      <c r="G101" s="54" t="s">
        <v>97</v>
      </c>
      <c r="H101" s="45" t="s">
        <v>80</v>
      </c>
      <c r="I101" s="27"/>
      <c r="J101" s="27"/>
      <c r="K101" s="21"/>
      <c r="L101" s="21"/>
    </row>
    <row r="102" spans="2:12" ht="13.5" customHeight="1">
      <c r="B102" s="21"/>
      <c r="C102" s="347" t="s">
        <v>83</v>
      </c>
      <c r="D102" s="348"/>
      <c r="E102" s="348"/>
      <c r="F102" s="349"/>
      <c r="G102" s="55"/>
      <c r="H102" s="53"/>
      <c r="I102" s="27"/>
      <c r="J102" s="27"/>
      <c r="K102" s="21"/>
      <c r="L102" s="21"/>
    </row>
    <row r="103" spans="2:12" ht="13.5" customHeight="1">
      <c r="B103" s="21"/>
      <c r="C103" s="347" t="s">
        <v>84</v>
      </c>
      <c r="D103" s="348"/>
      <c r="E103" s="348"/>
      <c r="F103" s="349"/>
      <c r="G103" s="57"/>
      <c r="H103" s="53"/>
      <c r="I103" s="27"/>
      <c r="J103" s="27"/>
      <c r="K103" s="21"/>
      <c r="L103" s="21"/>
    </row>
    <row r="104" spans="2:12" ht="13.5" customHeight="1">
      <c r="B104" s="21"/>
      <c r="C104" s="347" t="s">
        <v>15</v>
      </c>
      <c r="D104" s="348"/>
      <c r="E104" s="348"/>
      <c r="F104" s="349"/>
      <c r="G104" s="56"/>
      <c r="H104" s="58"/>
      <c r="I104" s="27"/>
      <c r="J104" s="27"/>
      <c r="K104" s="21"/>
      <c r="L104" s="21"/>
    </row>
    <row r="105" spans="2:12" ht="13.5" customHeight="1" thickBot="1">
      <c r="B105" s="21"/>
      <c r="C105" s="51"/>
      <c r="D105" s="52"/>
      <c r="E105" s="345" t="s">
        <v>87</v>
      </c>
      <c r="F105" s="346"/>
      <c r="G105" s="50">
        <f>SUM(G103:G104)</f>
        <v>0</v>
      </c>
      <c r="H105" s="50">
        <f>SUM(H103:H104)</f>
        <v>0</v>
      </c>
      <c r="I105" s="27"/>
      <c r="J105" s="27"/>
      <c r="K105" s="21"/>
      <c r="L105" s="21"/>
    </row>
    <row r="106" spans="2:12" ht="15.75" customHeight="1" thickTop="1">
      <c r="B106" s="21"/>
      <c r="C106" s="347" t="s">
        <v>88</v>
      </c>
      <c r="D106" s="348"/>
      <c r="E106" s="348"/>
      <c r="F106" s="349"/>
      <c r="G106" s="46"/>
      <c r="H106" s="47"/>
      <c r="I106" s="27"/>
      <c r="J106" s="27"/>
      <c r="K106" s="21"/>
      <c r="L106" s="21"/>
    </row>
    <row r="107" spans="3:8" ht="15.75" customHeight="1">
      <c r="C107" s="347" t="s">
        <v>82</v>
      </c>
      <c r="D107" s="348"/>
      <c r="E107" s="348"/>
      <c r="F107" s="349"/>
      <c r="G107" s="48"/>
      <c r="H107" s="49"/>
    </row>
    <row r="108" spans="3:8" ht="15.75" customHeight="1" thickBot="1">
      <c r="C108" s="51"/>
      <c r="D108" s="52"/>
      <c r="E108" s="345" t="s">
        <v>89</v>
      </c>
      <c r="F108" s="346"/>
      <c r="G108" s="50">
        <f>SUM(G107)</f>
        <v>0</v>
      </c>
      <c r="H108" s="50">
        <f>SUM(H107)</f>
        <v>0</v>
      </c>
    </row>
    <row r="109" ht="15.75" customHeight="1" thickTop="1"/>
    <row r="110" spans="2:12" ht="15.75" customHeight="1">
      <c r="B110" s="21" t="s">
        <v>144</v>
      </c>
      <c r="C110" s="342" t="s">
        <v>94</v>
      </c>
      <c r="D110" s="343"/>
      <c r="E110" s="343"/>
      <c r="F110" s="343"/>
      <c r="G110" s="343"/>
      <c r="H110" s="343"/>
      <c r="I110" s="343"/>
      <c r="J110" s="343"/>
      <c r="K110" s="343"/>
      <c r="L110" s="343"/>
    </row>
    <row r="111" spans="2:12" ht="15.75" customHeight="1">
      <c r="B111" s="21"/>
      <c r="C111" s="344" t="s">
        <v>145</v>
      </c>
      <c r="D111" s="344"/>
      <c r="E111" s="344"/>
      <c r="F111" s="344"/>
      <c r="G111" s="344"/>
      <c r="H111" s="344"/>
      <c r="I111" s="344"/>
      <c r="J111" s="344"/>
      <c r="K111" s="344"/>
      <c r="L111" s="344"/>
    </row>
    <row r="112" spans="3:12" ht="15.75" customHeight="1">
      <c r="C112" s="344"/>
      <c r="D112" s="344"/>
      <c r="E112" s="344"/>
      <c r="F112" s="344"/>
      <c r="G112" s="344"/>
      <c r="H112" s="344"/>
      <c r="I112" s="344"/>
      <c r="J112" s="344"/>
      <c r="K112" s="344"/>
      <c r="L112" s="344"/>
    </row>
  </sheetData>
  <sheetProtection/>
  <mergeCells count="100">
    <mergeCell ref="E17:F17"/>
    <mergeCell ref="E18:F18"/>
    <mergeCell ref="E19:F19"/>
    <mergeCell ref="E20:F20"/>
    <mergeCell ref="B2:L2"/>
    <mergeCell ref="B3:L3"/>
    <mergeCell ref="C4:L4"/>
    <mergeCell ref="C5:L5"/>
    <mergeCell ref="C11:L11"/>
    <mergeCell ref="C12:L12"/>
    <mergeCell ref="G48:H48"/>
    <mergeCell ref="J48:J49"/>
    <mergeCell ref="C14:F15"/>
    <mergeCell ref="G14:K14"/>
    <mergeCell ref="C47:J47"/>
    <mergeCell ref="D16:F16"/>
    <mergeCell ref="E25:F25"/>
    <mergeCell ref="E26:F26"/>
    <mergeCell ref="E27:F27"/>
    <mergeCell ref="E28:F28"/>
    <mergeCell ref="L14:M14"/>
    <mergeCell ref="C13:N13"/>
    <mergeCell ref="E6:L6"/>
    <mergeCell ref="E7:L7"/>
    <mergeCell ref="E8:L8"/>
    <mergeCell ref="E9:L9"/>
    <mergeCell ref="E21:F21"/>
    <mergeCell ref="C22:F22"/>
    <mergeCell ref="D23:F23"/>
    <mergeCell ref="E24:F24"/>
    <mergeCell ref="E33:F33"/>
    <mergeCell ref="E34:F34"/>
    <mergeCell ref="E35:F35"/>
    <mergeCell ref="E36:F36"/>
    <mergeCell ref="E29:F29"/>
    <mergeCell ref="E30:F30"/>
    <mergeCell ref="E31:F31"/>
    <mergeCell ref="E32:F32"/>
    <mergeCell ref="C48:F49"/>
    <mergeCell ref="E53:F53"/>
    <mergeCell ref="C45:L45"/>
    <mergeCell ref="C46:L46"/>
    <mergeCell ref="N14:N15"/>
    <mergeCell ref="E50:F50"/>
    <mergeCell ref="E40:F40"/>
    <mergeCell ref="E41:F41"/>
    <mergeCell ref="C42:F42"/>
    <mergeCell ref="C43:F43"/>
    <mergeCell ref="E54:F54"/>
    <mergeCell ref="E55:F55"/>
    <mergeCell ref="E56:F56"/>
    <mergeCell ref="E57:F57"/>
    <mergeCell ref="E51:F51"/>
    <mergeCell ref="E52:F52"/>
    <mergeCell ref="E62:F62"/>
    <mergeCell ref="E64:F64"/>
    <mergeCell ref="E65:F65"/>
    <mergeCell ref="C66:F66"/>
    <mergeCell ref="E58:F58"/>
    <mergeCell ref="E59:F59"/>
    <mergeCell ref="E60:F60"/>
    <mergeCell ref="E61:F61"/>
    <mergeCell ref="C78:F78"/>
    <mergeCell ref="C68:L68"/>
    <mergeCell ref="C69:L69"/>
    <mergeCell ref="D70:L70"/>
    <mergeCell ref="C71:F71"/>
    <mergeCell ref="K71:L71"/>
    <mergeCell ref="C82:L82"/>
    <mergeCell ref="C83:L83"/>
    <mergeCell ref="D84:L84"/>
    <mergeCell ref="C85:F85"/>
    <mergeCell ref="C72:F72"/>
    <mergeCell ref="K72:L73"/>
    <mergeCell ref="C74:F74"/>
    <mergeCell ref="K74:L79"/>
    <mergeCell ref="C75:F75"/>
    <mergeCell ref="C77:F77"/>
    <mergeCell ref="C92:L92"/>
    <mergeCell ref="C93:L93"/>
    <mergeCell ref="D94:J94"/>
    <mergeCell ref="C95:F95"/>
    <mergeCell ref="C86:F86"/>
    <mergeCell ref="D87:F87"/>
    <mergeCell ref="D88:F88"/>
    <mergeCell ref="C89:F89"/>
    <mergeCell ref="C101:F101"/>
    <mergeCell ref="C102:F102"/>
    <mergeCell ref="C103:F103"/>
    <mergeCell ref="C104:F104"/>
    <mergeCell ref="C96:F96"/>
    <mergeCell ref="C98:L98"/>
    <mergeCell ref="C99:L99"/>
    <mergeCell ref="C100:H100"/>
    <mergeCell ref="C110:L110"/>
    <mergeCell ref="C111:L112"/>
    <mergeCell ref="E105:F105"/>
    <mergeCell ref="C106:F106"/>
    <mergeCell ref="C107:F107"/>
    <mergeCell ref="E108:F108"/>
  </mergeCells>
  <printOptions/>
  <pageMargins left="0.31" right="0.32" top="0.5118110236220472" bottom="0.31496062992125984" header="0.31496062992125984" footer="0.2755905511811024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utida</cp:lastModifiedBy>
  <cp:lastPrinted>2018-05-03T08:32:44Z</cp:lastPrinted>
  <dcterms:created xsi:type="dcterms:W3CDTF">2012-01-15T05:31:49Z</dcterms:created>
  <dcterms:modified xsi:type="dcterms:W3CDTF">2019-04-27T10:53:13Z</dcterms:modified>
  <cp:category/>
  <cp:version/>
  <cp:contentType/>
  <cp:contentStatus/>
</cp:coreProperties>
</file>